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prinn\OneDrive\งป\2562\6. กศ\2. พระราชพิธีบรมราชาภิเษก\"/>
    </mc:Choice>
  </mc:AlternateContent>
  <xr:revisionPtr revIDLastSave="85" documentId="11_10B36EE6C6F06FF4C0189CF834680A24B2AB54D7" xr6:coauthVersionLast="40" xr6:coauthVersionMax="40" xr10:uidLastSave="{68373C13-1080-4765-A8EC-01666A947E2C}"/>
  <bookViews>
    <workbookView xWindow="-120" yWindow="-120" windowWidth="29040" windowHeight="15840" tabRatio="728" activeTab="1" xr2:uid="{00000000-000D-0000-FFFF-FFFF00000000}"/>
  </bookViews>
  <sheets>
    <sheet name="สรุป" sheetId="68" r:id="rId1"/>
    <sheet name="งานพระราชพิธีบรมราชาภิเษก Zone" sheetId="67" r:id="rId2"/>
  </sheets>
  <definedNames>
    <definedName name="_xlnm.Print_Area" localSheetId="1">'งานพระราชพิธีบรมราชาภิเษก Zone'!$A$1:$V$130</definedName>
    <definedName name="_xlnm.Print_Area" localSheetId="0">สรุป!$A$1:$M$13</definedName>
    <definedName name="_xlnm.Print_Titles" localSheetId="1">'งานพระราชพิธีบรมราชาภิเษก Zone'!$1:$4</definedName>
    <definedName name="_xlnm.Print_Titles" localSheetId="0">สรุป!$1:$4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17" i="67" l="1"/>
  <c r="O119" i="67"/>
  <c r="K118" i="67"/>
  <c r="G116" i="67"/>
  <c r="D114" i="67"/>
  <c r="D129" i="67"/>
  <c r="G24" i="67"/>
  <c r="K24" i="67"/>
  <c r="O24" i="67"/>
  <c r="S24" i="67"/>
  <c r="T24" i="67"/>
  <c r="T38" i="67"/>
  <c r="G6" i="67"/>
  <c r="T6" i="67"/>
  <c r="T23" i="67"/>
  <c r="T130" i="67"/>
  <c r="S38" i="67"/>
  <c r="S130" i="67"/>
  <c r="R38" i="67"/>
  <c r="R130" i="67"/>
  <c r="Q38" i="67"/>
  <c r="Q130" i="67"/>
  <c r="P38" i="67"/>
  <c r="P130" i="67"/>
  <c r="O38" i="67"/>
  <c r="O130" i="67"/>
  <c r="N38" i="67"/>
  <c r="N130" i="67"/>
  <c r="M38" i="67"/>
  <c r="M130" i="67"/>
  <c r="L38" i="67"/>
  <c r="L130" i="67"/>
  <c r="K38" i="67"/>
  <c r="K130" i="67"/>
  <c r="J38" i="67"/>
  <c r="J130" i="67"/>
  <c r="I38" i="67"/>
  <c r="I130" i="67"/>
  <c r="H38" i="67"/>
  <c r="H130" i="67"/>
  <c r="G38" i="67"/>
  <c r="G23" i="67"/>
  <c r="G130" i="67"/>
  <c r="F38" i="67"/>
  <c r="F130" i="67"/>
  <c r="E38" i="67"/>
  <c r="E23" i="67"/>
  <c r="E130" i="67"/>
  <c r="D38" i="67"/>
  <c r="D130" i="67"/>
  <c r="K6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E7" i="68"/>
  <c r="K25" i="67"/>
  <c r="K26" i="67"/>
  <c r="K27" i="67"/>
  <c r="K28" i="67"/>
  <c r="K29" i="67"/>
  <c r="K30" i="67"/>
  <c r="K31" i="67"/>
  <c r="K32" i="67"/>
  <c r="K33" i="67"/>
  <c r="K34" i="67"/>
  <c r="K35" i="67"/>
  <c r="K36" i="67"/>
  <c r="K37" i="67"/>
  <c r="G7" i="68"/>
  <c r="O25" i="67"/>
  <c r="O26" i="67"/>
  <c r="O27" i="67"/>
  <c r="O28" i="67"/>
  <c r="O29" i="67"/>
  <c r="O30" i="67"/>
  <c r="O31" i="67"/>
  <c r="O32" i="67"/>
  <c r="O33" i="67"/>
  <c r="O34" i="67"/>
  <c r="O35" i="67"/>
  <c r="O36" i="67"/>
  <c r="O37" i="67"/>
  <c r="I7" i="68"/>
  <c r="S25" i="67"/>
  <c r="S26" i="67"/>
  <c r="S27" i="67"/>
  <c r="S28" i="67"/>
  <c r="S29" i="67"/>
  <c r="S30" i="67"/>
  <c r="S31" i="67"/>
  <c r="S32" i="67"/>
  <c r="S33" i="67"/>
  <c r="S34" i="67"/>
  <c r="S35" i="67"/>
  <c r="S36" i="67"/>
  <c r="S37" i="67"/>
  <c r="J7" i="68"/>
  <c r="K7" i="68"/>
  <c r="G39" i="67"/>
  <c r="G40" i="67"/>
  <c r="G41" i="67"/>
  <c r="G42" i="67"/>
  <c r="G43" i="67"/>
  <c r="G44" i="67"/>
  <c r="G45" i="67"/>
  <c r="G46" i="67"/>
  <c r="G47" i="67"/>
  <c r="G48" i="67"/>
  <c r="G49" i="67"/>
  <c r="G50" i="67"/>
  <c r="G51" i="67"/>
  <c r="G52" i="67"/>
  <c r="G53" i="67"/>
  <c r="G54" i="67"/>
  <c r="G55" i="67"/>
  <c r="G56" i="67"/>
  <c r="G57" i="67"/>
  <c r="E8" i="68"/>
  <c r="K39" i="67"/>
  <c r="K40" i="67"/>
  <c r="K41" i="67"/>
  <c r="K42" i="67"/>
  <c r="K43" i="67"/>
  <c r="K44" i="67"/>
  <c r="K45" i="67"/>
  <c r="K46" i="67"/>
  <c r="K47" i="67"/>
  <c r="K48" i="67"/>
  <c r="K49" i="67"/>
  <c r="K50" i="67"/>
  <c r="K51" i="67"/>
  <c r="K52" i="67"/>
  <c r="K53" i="67"/>
  <c r="K54" i="67"/>
  <c r="K55" i="67"/>
  <c r="K56" i="67"/>
  <c r="K57" i="67"/>
  <c r="G8" i="68"/>
  <c r="O39" i="67"/>
  <c r="O40" i="67"/>
  <c r="O41" i="67"/>
  <c r="O42" i="67"/>
  <c r="O43" i="67"/>
  <c r="O44" i="67"/>
  <c r="O45" i="67"/>
  <c r="O46" i="67"/>
  <c r="O47" i="67"/>
  <c r="O48" i="67"/>
  <c r="O49" i="67"/>
  <c r="O50" i="67"/>
  <c r="O51" i="67"/>
  <c r="O52" i="67"/>
  <c r="O53" i="67"/>
  <c r="O54" i="67"/>
  <c r="O55" i="67"/>
  <c r="O56" i="67"/>
  <c r="O57" i="67"/>
  <c r="I8" i="68"/>
  <c r="S39" i="67"/>
  <c r="S40" i="67"/>
  <c r="S41" i="67"/>
  <c r="S42" i="67"/>
  <c r="S43" i="67"/>
  <c r="S44" i="67"/>
  <c r="S45" i="67"/>
  <c r="S46" i="67"/>
  <c r="S47" i="67"/>
  <c r="S48" i="67"/>
  <c r="S49" i="67"/>
  <c r="S50" i="67"/>
  <c r="S51" i="67"/>
  <c r="S52" i="67"/>
  <c r="S53" i="67"/>
  <c r="S54" i="67"/>
  <c r="S55" i="67"/>
  <c r="S56" i="67"/>
  <c r="S57" i="67"/>
  <c r="J8" i="68"/>
  <c r="K8" i="68"/>
  <c r="G58" i="67"/>
  <c r="G59" i="67"/>
  <c r="G60" i="67"/>
  <c r="G61" i="67"/>
  <c r="G62" i="67"/>
  <c r="G63" i="67"/>
  <c r="G64" i="67"/>
  <c r="G65" i="67"/>
  <c r="G66" i="67"/>
  <c r="G67" i="67"/>
  <c r="G68" i="67"/>
  <c r="G69" i="67"/>
  <c r="G70" i="67"/>
  <c r="G71" i="67"/>
  <c r="G72" i="67"/>
  <c r="G73" i="67"/>
  <c r="G74" i="67"/>
  <c r="G75" i="67"/>
  <c r="G76" i="67"/>
  <c r="E9" i="68"/>
  <c r="K58" i="67"/>
  <c r="K59" i="67"/>
  <c r="K60" i="67"/>
  <c r="K61" i="67"/>
  <c r="K62" i="67"/>
  <c r="K63" i="67"/>
  <c r="K64" i="67"/>
  <c r="K65" i="67"/>
  <c r="K66" i="67"/>
  <c r="K67" i="67"/>
  <c r="K68" i="67"/>
  <c r="K69" i="67"/>
  <c r="K70" i="67"/>
  <c r="K71" i="67"/>
  <c r="K72" i="67"/>
  <c r="K73" i="67"/>
  <c r="K74" i="67"/>
  <c r="K75" i="67"/>
  <c r="K76" i="67"/>
  <c r="G9" i="68"/>
  <c r="O58" i="67"/>
  <c r="O59" i="67"/>
  <c r="O60" i="67"/>
  <c r="O61" i="67"/>
  <c r="O62" i="67"/>
  <c r="O63" i="67"/>
  <c r="O64" i="67"/>
  <c r="O65" i="67"/>
  <c r="O66" i="67"/>
  <c r="O67" i="67"/>
  <c r="O68" i="67"/>
  <c r="O69" i="67"/>
  <c r="O70" i="67"/>
  <c r="O71" i="67"/>
  <c r="O72" i="67"/>
  <c r="O73" i="67"/>
  <c r="O74" i="67"/>
  <c r="O75" i="67"/>
  <c r="O76" i="67"/>
  <c r="I9" i="68"/>
  <c r="S58" i="67"/>
  <c r="S59" i="67"/>
  <c r="S60" i="67"/>
  <c r="S61" i="67"/>
  <c r="S62" i="67"/>
  <c r="S63" i="67"/>
  <c r="S64" i="67"/>
  <c r="S65" i="67"/>
  <c r="S66" i="67"/>
  <c r="S67" i="67"/>
  <c r="S68" i="67"/>
  <c r="S69" i="67"/>
  <c r="S70" i="67"/>
  <c r="S71" i="67"/>
  <c r="S72" i="67"/>
  <c r="S73" i="67"/>
  <c r="S74" i="67"/>
  <c r="S75" i="67"/>
  <c r="S76" i="67"/>
  <c r="J9" i="68"/>
  <c r="K9" i="68"/>
  <c r="G77" i="67"/>
  <c r="G78" i="67"/>
  <c r="G79" i="67"/>
  <c r="G80" i="67"/>
  <c r="G81" i="67"/>
  <c r="G82" i="67"/>
  <c r="G83" i="67"/>
  <c r="G84" i="67"/>
  <c r="G85" i="67"/>
  <c r="G86" i="67"/>
  <c r="G87" i="67"/>
  <c r="G88" i="67"/>
  <c r="G89" i="67"/>
  <c r="G90" i="67"/>
  <c r="G91" i="67"/>
  <c r="G92" i="67"/>
  <c r="G93" i="67"/>
  <c r="G94" i="67"/>
  <c r="G95" i="67"/>
  <c r="E10" i="68"/>
  <c r="K77" i="67"/>
  <c r="K78" i="67"/>
  <c r="K79" i="67"/>
  <c r="K80" i="67"/>
  <c r="K81" i="67"/>
  <c r="K82" i="67"/>
  <c r="K83" i="67"/>
  <c r="K84" i="67"/>
  <c r="K85" i="67"/>
  <c r="K86" i="67"/>
  <c r="K87" i="67"/>
  <c r="K88" i="67"/>
  <c r="K89" i="67"/>
  <c r="K90" i="67"/>
  <c r="K91" i="67"/>
  <c r="K92" i="67"/>
  <c r="K93" i="67"/>
  <c r="K94" i="67"/>
  <c r="K95" i="67"/>
  <c r="G10" i="68"/>
  <c r="O77" i="67"/>
  <c r="O78" i="67"/>
  <c r="O79" i="67"/>
  <c r="O80" i="67"/>
  <c r="O81" i="67"/>
  <c r="O82" i="67"/>
  <c r="O83" i="67"/>
  <c r="O84" i="67"/>
  <c r="O85" i="67"/>
  <c r="O86" i="67"/>
  <c r="O87" i="67"/>
  <c r="O88" i="67"/>
  <c r="O89" i="67"/>
  <c r="O90" i="67"/>
  <c r="O91" i="67"/>
  <c r="O92" i="67"/>
  <c r="O93" i="67"/>
  <c r="O94" i="67"/>
  <c r="O95" i="67"/>
  <c r="I10" i="68"/>
  <c r="S77" i="67"/>
  <c r="S78" i="67"/>
  <c r="S79" i="67"/>
  <c r="S80" i="67"/>
  <c r="S81" i="67"/>
  <c r="S82" i="67"/>
  <c r="S83" i="67"/>
  <c r="S84" i="67"/>
  <c r="S85" i="67"/>
  <c r="S86" i="67"/>
  <c r="S87" i="67"/>
  <c r="S88" i="67"/>
  <c r="S89" i="67"/>
  <c r="S90" i="67"/>
  <c r="S91" i="67"/>
  <c r="S92" i="67"/>
  <c r="S93" i="67"/>
  <c r="S94" i="67"/>
  <c r="S95" i="67"/>
  <c r="J10" i="68"/>
  <c r="K10" i="68"/>
  <c r="G96" i="67"/>
  <c r="G97" i="67"/>
  <c r="G98" i="67"/>
  <c r="G99" i="67"/>
  <c r="G100" i="67"/>
  <c r="G101" i="67"/>
  <c r="G102" i="67"/>
  <c r="G103" i="67"/>
  <c r="G104" i="67"/>
  <c r="G105" i="67"/>
  <c r="G106" i="67"/>
  <c r="G107" i="67"/>
  <c r="G108" i="67"/>
  <c r="G109" i="67"/>
  <c r="G110" i="67"/>
  <c r="G111" i="67"/>
  <c r="G112" i="67"/>
  <c r="G113" i="67"/>
  <c r="G114" i="67"/>
  <c r="E11" i="68"/>
  <c r="K96" i="67"/>
  <c r="K97" i="67"/>
  <c r="K98" i="67"/>
  <c r="K99" i="67"/>
  <c r="K100" i="67"/>
  <c r="K101" i="67"/>
  <c r="K102" i="67"/>
  <c r="K103" i="67"/>
  <c r="K104" i="67"/>
  <c r="K105" i="67"/>
  <c r="K106" i="67"/>
  <c r="K107" i="67"/>
  <c r="K108" i="67"/>
  <c r="K109" i="67"/>
  <c r="K110" i="67"/>
  <c r="K111" i="67"/>
  <c r="K112" i="67"/>
  <c r="K113" i="67"/>
  <c r="K114" i="67"/>
  <c r="G11" i="68"/>
  <c r="O96" i="67"/>
  <c r="O97" i="67"/>
  <c r="O98" i="67"/>
  <c r="O99" i="67"/>
  <c r="O100" i="67"/>
  <c r="O101" i="67"/>
  <c r="O102" i="67"/>
  <c r="O103" i="67"/>
  <c r="O104" i="67"/>
  <c r="O105" i="67"/>
  <c r="O106" i="67"/>
  <c r="O107" i="67"/>
  <c r="O108" i="67"/>
  <c r="O109" i="67"/>
  <c r="O110" i="67"/>
  <c r="O111" i="67"/>
  <c r="O112" i="67"/>
  <c r="O113" i="67"/>
  <c r="O114" i="67"/>
  <c r="I11" i="68"/>
  <c r="S96" i="67"/>
  <c r="S97" i="67"/>
  <c r="S98" i="67"/>
  <c r="S99" i="67"/>
  <c r="S100" i="67"/>
  <c r="S101" i="67"/>
  <c r="S102" i="67"/>
  <c r="S103" i="67"/>
  <c r="S104" i="67"/>
  <c r="S105" i="67"/>
  <c r="S106" i="67"/>
  <c r="S107" i="67"/>
  <c r="S108" i="67"/>
  <c r="S109" i="67"/>
  <c r="S110" i="67"/>
  <c r="S111" i="67"/>
  <c r="S112" i="67"/>
  <c r="S113" i="67"/>
  <c r="S114" i="67"/>
  <c r="J11" i="68"/>
  <c r="K11" i="68"/>
  <c r="G115" i="67"/>
  <c r="G117" i="67"/>
  <c r="G118" i="67"/>
  <c r="G119" i="67"/>
  <c r="G120" i="67"/>
  <c r="G121" i="67"/>
  <c r="G122" i="67"/>
  <c r="G123" i="67"/>
  <c r="G124" i="67"/>
  <c r="G125" i="67"/>
  <c r="G126" i="67"/>
  <c r="G127" i="67"/>
  <c r="G128" i="67"/>
  <c r="G129" i="67"/>
  <c r="E12" i="68"/>
  <c r="K115" i="67"/>
  <c r="K116" i="67"/>
  <c r="K117" i="67"/>
  <c r="K119" i="67"/>
  <c r="K120" i="67"/>
  <c r="K121" i="67"/>
  <c r="K122" i="67"/>
  <c r="K123" i="67"/>
  <c r="K124" i="67"/>
  <c r="K125" i="67"/>
  <c r="K126" i="67"/>
  <c r="K127" i="67"/>
  <c r="K128" i="67"/>
  <c r="K129" i="67"/>
  <c r="G12" i="68"/>
  <c r="O115" i="67"/>
  <c r="O116" i="67"/>
  <c r="O117" i="67"/>
  <c r="O118" i="67"/>
  <c r="O120" i="67"/>
  <c r="O121" i="67"/>
  <c r="O122" i="67"/>
  <c r="O123" i="67"/>
  <c r="O124" i="67"/>
  <c r="O125" i="67"/>
  <c r="O126" i="67"/>
  <c r="O127" i="67"/>
  <c r="O128" i="67"/>
  <c r="O129" i="67"/>
  <c r="I12" i="68"/>
  <c r="S115" i="67"/>
  <c r="S116" i="67"/>
  <c r="S118" i="67"/>
  <c r="S119" i="67"/>
  <c r="S120" i="67"/>
  <c r="S121" i="67"/>
  <c r="S122" i="67"/>
  <c r="S123" i="67"/>
  <c r="S124" i="67"/>
  <c r="S125" i="67"/>
  <c r="S126" i="67"/>
  <c r="S127" i="67"/>
  <c r="S128" i="67"/>
  <c r="S129" i="67"/>
  <c r="J12" i="68"/>
  <c r="K12" i="68"/>
  <c r="G7" i="67"/>
  <c r="G8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E6" i="68"/>
  <c r="K7" i="67"/>
  <c r="K8" i="67"/>
  <c r="K9" i="67"/>
  <c r="K10" i="67"/>
  <c r="K11" i="67"/>
  <c r="K12" i="67"/>
  <c r="K13" i="67"/>
  <c r="K14" i="67"/>
  <c r="K15" i="67"/>
  <c r="K16" i="67"/>
  <c r="K17" i="67"/>
  <c r="K18" i="67"/>
  <c r="K19" i="67"/>
  <c r="K20" i="67"/>
  <c r="K21" i="67"/>
  <c r="K22" i="67"/>
  <c r="K23" i="67"/>
  <c r="G6" i="68"/>
  <c r="O6" i="67"/>
  <c r="O7" i="67"/>
  <c r="O8" i="67"/>
  <c r="O9" i="67"/>
  <c r="O10" i="67"/>
  <c r="O11" i="67"/>
  <c r="O12" i="67"/>
  <c r="O13" i="67"/>
  <c r="O14" i="67"/>
  <c r="O15" i="67"/>
  <c r="O16" i="67"/>
  <c r="O17" i="67"/>
  <c r="O18" i="67"/>
  <c r="O19" i="67"/>
  <c r="O20" i="67"/>
  <c r="O21" i="67"/>
  <c r="O22" i="67"/>
  <c r="O23" i="67"/>
  <c r="I6" i="68"/>
  <c r="S6" i="67"/>
  <c r="S7" i="67"/>
  <c r="S8" i="67"/>
  <c r="S9" i="67"/>
  <c r="S10" i="67"/>
  <c r="S11" i="67"/>
  <c r="S12" i="67"/>
  <c r="S13" i="67"/>
  <c r="S14" i="67"/>
  <c r="S15" i="67"/>
  <c r="S16" i="67"/>
  <c r="S17" i="67"/>
  <c r="S18" i="67"/>
  <c r="S19" i="67"/>
  <c r="S20" i="67"/>
  <c r="S21" i="67"/>
  <c r="S22" i="67"/>
  <c r="S23" i="67"/>
  <c r="J6" i="68"/>
  <c r="K6" i="68"/>
  <c r="K5" i="68"/>
  <c r="L129" i="67"/>
  <c r="H12" i="68"/>
  <c r="L114" i="67"/>
  <c r="H11" i="68"/>
  <c r="L95" i="67"/>
  <c r="H10" i="68"/>
  <c r="L76" i="67"/>
  <c r="H9" i="68"/>
  <c r="L57" i="67"/>
  <c r="H8" i="68"/>
  <c r="H7" i="68"/>
  <c r="L23" i="67"/>
  <c r="H6" i="68"/>
  <c r="H129" i="67"/>
  <c r="F12" i="68"/>
  <c r="H114" i="67"/>
  <c r="F11" i="68"/>
  <c r="H95" i="67"/>
  <c r="F10" i="68"/>
  <c r="H76" i="67"/>
  <c r="F9" i="68"/>
  <c r="H57" i="67"/>
  <c r="F8" i="68"/>
  <c r="F7" i="68"/>
  <c r="H23" i="67"/>
  <c r="F6" i="68"/>
  <c r="D12" i="68"/>
  <c r="D11" i="68"/>
  <c r="D95" i="67"/>
  <c r="D10" i="68"/>
  <c r="D76" i="67"/>
  <c r="D9" i="68"/>
  <c r="D57" i="67"/>
  <c r="D8" i="68"/>
  <c r="D7" i="68"/>
  <c r="D23" i="67"/>
  <c r="D6" i="68"/>
  <c r="D13" i="68"/>
  <c r="J54" i="68"/>
  <c r="K54" i="68"/>
  <c r="D49" i="68"/>
  <c r="L7" i="68"/>
  <c r="L6" i="68"/>
  <c r="B5" i="68"/>
  <c r="R129" i="67"/>
  <c r="Q129" i="67"/>
  <c r="P129" i="67"/>
  <c r="N129" i="67"/>
  <c r="M129" i="67"/>
  <c r="J129" i="67"/>
  <c r="I129" i="67"/>
  <c r="F129" i="67"/>
  <c r="E129" i="67"/>
  <c r="T119" i="67"/>
  <c r="R114" i="67"/>
  <c r="Q114" i="67"/>
  <c r="P114" i="67"/>
  <c r="N114" i="67"/>
  <c r="M114" i="67"/>
  <c r="J114" i="67"/>
  <c r="I114" i="67"/>
  <c r="F114" i="67"/>
  <c r="E114" i="67"/>
  <c r="R95" i="67"/>
  <c r="Q95" i="67"/>
  <c r="P95" i="67"/>
  <c r="N95" i="67"/>
  <c r="M95" i="67"/>
  <c r="J95" i="67"/>
  <c r="I95" i="67"/>
  <c r="F95" i="67"/>
  <c r="E95" i="67"/>
  <c r="R76" i="67"/>
  <c r="Q76" i="67"/>
  <c r="P76" i="67"/>
  <c r="N76" i="67"/>
  <c r="M76" i="67"/>
  <c r="J76" i="67"/>
  <c r="I76" i="67"/>
  <c r="F76" i="67"/>
  <c r="E76" i="67"/>
  <c r="K13" i="68"/>
  <c r="J13" i="68"/>
  <c r="J5" i="68"/>
  <c r="I5" i="68"/>
  <c r="I13" i="68"/>
  <c r="D5" i="68"/>
  <c r="H5" i="68"/>
  <c r="H13" i="68"/>
  <c r="G13" i="68"/>
  <c r="G5" i="68"/>
  <c r="F13" i="68"/>
  <c r="F5" i="68"/>
  <c r="E13" i="68"/>
  <c r="E5" i="68"/>
  <c r="T126" i="67"/>
  <c r="T128" i="67"/>
  <c r="T122" i="67"/>
  <c r="L13" i="68"/>
  <c r="T115" i="67"/>
  <c r="T117" i="67"/>
  <c r="T120" i="67"/>
  <c r="T124" i="67"/>
  <c r="T116" i="67"/>
  <c r="T118" i="67"/>
  <c r="T110" i="67"/>
  <c r="T125" i="67"/>
  <c r="T127" i="67"/>
  <c r="T65" i="67"/>
  <c r="T80" i="67"/>
  <c r="T88" i="67"/>
  <c r="T96" i="67"/>
  <c r="T98" i="67"/>
  <c r="T100" i="67"/>
  <c r="T108" i="67"/>
  <c r="T121" i="67"/>
  <c r="T123" i="67"/>
  <c r="T59" i="67"/>
  <c r="T101" i="67"/>
  <c r="T103" i="67"/>
  <c r="T109" i="67"/>
  <c r="T113" i="67"/>
  <c r="T105" i="67"/>
  <c r="T107" i="67"/>
  <c r="T97" i="67"/>
  <c r="T99" i="67"/>
  <c r="T102" i="67"/>
  <c r="T112" i="67"/>
  <c r="T104" i="67"/>
  <c r="T106" i="67"/>
  <c r="T111" i="67"/>
  <c r="T62" i="67"/>
  <c r="T78" i="67"/>
  <c r="T84" i="67"/>
  <c r="T86" i="67"/>
  <c r="T92" i="67"/>
  <c r="T94" i="67"/>
  <c r="T70" i="67"/>
  <c r="T77" i="67"/>
  <c r="T85" i="67"/>
  <c r="T93" i="67"/>
  <c r="T58" i="67"/>
  <c r="T79" i="67"/>
  <c r="T81" i="67"/>
  <c r="T83" i="67"/>
  <c r="T87" i="67"/>
  <c r="T89" i="67"/>
  <c r="T91" i="67"/>
  <c r="T67" i="67"/>
  <c r="T82" i="67"/>
  <c r="T90" i="67"/>
  <c r="T69" i="67"/>
  <c r="T71" i="67"/>
  <c r="T75" i="67"/>
  <c r="T63" i="67"/>
  <c r="T61" i="67"/>
  <c r="T68" i="67"/>
  <c r="T60" i="67"/>
  <c r="T72" i="67"/>
  <c r="T74" i="67"/>
  <c r="T64" i="67"/>
  <c r="T66" i="67"/>
  <c r="T73" i="67"/>
  <c r="S171" i="67"/>
  <c r="T171" i="67"/>
  <c r="D166" i="67"/>
  <c r="R57" i="67"/>
  <c r="Q57" i="67"/>
  <c r="P57" i="67"/>
  <c r="N57" i="67"/>
  <c r="M57" i="67"/>
  <c r="J57" i="67"/>
  <c r="I57" i="67"/>
  <c r="F57" i="67"/>
  <c r="E57" i="67"/>
  <c r="U38" i="67"/>
  <c r="U23" i="67"/>
  <c r="R23" i="67"/>
  <c r="Q23" i="67"/>
  <c r="P23" i="67"/>
  <c r="N23" i="67"/>
  <c r="M23" i="67"/>
  <c r="J23" i="67"/>
  <c r="I23" i="67"/>
  <c r="F23" i="67"/>
  <c r="B5" i="67"/>
  <c r="T129" i="67"/>
  <c r="T114" i="67"/>
  <c r="T95" i="67"/>
  <c r="T7" i="67"/>
  <c r="T17" i="67"/>
  <c r="T22" i="67"/>
  <c r="T25" i="67"/>
  <c r="T76" i="67"/>
  <c r="T15" i="67"/>
  <c r="T34" i="67"/>
  <c r="T19" i="67"/>
  <c r="T26" i="67"/>
  <c r="Q5" i="67"/>
  <c r="T51" i="67"/>
  <c r="T55" i="67"/>
  <c r="T27" i="67"/>
  <c r="T29" i="67"/>
  <c r="U130" i="67"/>
  <c r="T40" i="67"/>
  <c r="H5" i="67"/>
  <c r="T42" i="67"/>
  <c r="T50" i="67"/>
  <c r="T13" i="67"/>
  <c r="T14" i="67"/>
  <c r="T44" i="67"/>
  <c r="R5" i="67"/>
  <c r="T32" i="67"/>
  <c r="T37" i="67"/>
  <c r="I5" i="67"/>
  <c r="T53" i="67"/>
  <c r="F5" i="67"/>
  <c r="T21" i="67"/>
  <c r="P5" i="67"/>
  <c r="T28" i="67"/>
  <c r="T30" i="67"/>
  <c r="T36" i="67"/>
  <c r="T45" i="67"/>
  <c r="E5" i="67"/>
  <c r="T31" i="67"/>
  <c r="D5" i="67"/>
  <c r="N5" i="67"/>
  <c r="T9" i="67"/>
  <c r="T11" i="67"/>
  <c r="T20" i="67"/>
  <c r="T43" i="67"/>
  <c r="T47" i="67"/>
  <c r="T49" i="67"/>
  <c r="M5" i="67"/>
  <c r="T12" i="67"/>
  <c r="T33" i="67"/>
  <c r="T35" i="67"/>
  <c r="T41" i="67"/>
  <c r="T48" i="67"/>
  <c r="L5" i="67"/>
  <c r="J5" i="67"/>
  <c r="T16" i="67"/>
  <c r="T52" i="67"/>
  <c r="T54" i="67"/>
  <c r="T56" i="67"/>
  <c r="T18" i="67"/>
  <c r="T8" i="67"/>
  <c r="T10" i="67"/>
  <c r="T46" i="67"/>
  <c r="T39" i="67"/>
  <c r="S5" i="67"/>
  <c r="W60" i="67"/>
  <c r="O5" i="67"/>
  <c r="K5" i="67"/>
  <c r="W23" i="67"/>
  <c r="W38" i="67"/>
  <c r="W57" i="67"/>
  <c r="T57" i="67"/>
  <c r="W58" i="67"/>
  <c r="G5" i="67"/>
  <c r="T5" i="67"/>
</calcChain>
</file>

<file path=xl/sharedStrings.xml><?xml version="1.0" encoding="utf-8"?>
<sst xmlns="http://schemas.openxmlformats.org/spreadsheetml/2006/main" count="110" uniqueCount="76">
  <si>
    <t xml:space="preserve">วันที่ 18 เม.ย.- 7 พ.ค.62 </t>
  </si>
  <si>
    <t>ลำดับ</t>
  </si>
  <si>
    <t>กิจกรรม/รายการ</t>
  </si>
  <si>
    <t>หน่วย</t>
  </si>
  <si>
    <t>ค่าอาหาร/ค่าเบี้ยเลี้ยง/OT</t>
  </si>
  <si>
    <t>ค่าที่พัก</t>
  </si>
  <si>
    <t>ค่าน้ำมันเชื้อเพลิง</t>
  </si>
  <si>
    <t xml:space="preserve">ค่าใช้จ่ายอื่น ๆ </t>
  </si>
  <si>
    <t>รวมทั้งสิ้น</t>
  </si>
  <si>
    <t>หมายเหตุ</t>
  </si>
  <si>
    <t>กำลังพล</t>
  </si>
  <si>
    <t>เป็นเงิน</t>
  </si>
  <si>
    <t>จำนวน</t>
  </si>
  <si>
    <t>คัน</t>
  </si>
  <si>
    <t>เหตุผล</t>
  </si>
  <si>
    <t>รวม โซน 2</t>
  </si>
  <si>
    <t>รวมโซน 3</t>
  </si>
  <si>
    <t>รวมโซน 4</t>
  </si>
  <si>
    <t xml:space="preserve">รวมโซน 5 </t>
  </si>
  <si>
    <t>รวมโซน 6</t>
  </si>
  <si>
    <t>รวมคจช.กอร./ส่วนกลางและผู้บังคับบัญชา</t>
  </si>
  <si>
    <r>
      <rPr>
        <b/>
        <u val="singleAccounting"/>
        <sz val="16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  ประมาณการดังกล่าว ประมาณการจากจำนวนประเทศ 10 ประเทศ และจำนวนโรงแรมที่พัก 1แห่ง 
</t>
    </r>
  </si>
  <si>
    <t>อาหารกล่องที่ ตท.จัดหา วันที่ 2-5 มิ.ย.61</t>
  </si>
  <si>
    <t>1. คณะเตรียมงานล่วงหน้า (ภ.4, สพ.)</t>
  </si>
  <si>
    <t>2. เจ้าหน้าที่ สอ.บช.ตชด.</t>
  </si>
  <si>
    <t>3. เจ้าหน้าที่ สกบ.</t>
  </si>
  <si>
    <t>4. ภ.7 (ศปก.สน.) ค่ายนเรศวร</t>
  </si>
  <si>
    <t>5. ภ.7 (โรงแรมดุสิตธานี)</t>
  </si>
  <si>
    <t>6. ภ.7 (โรงแรมเดอะรีเจนท์ชะอำ บีช รีสอร์ท)</t>
  </si>
  <si>
    <t>7. ภ.7 (รปภ.รอบนอก)</t>
  </si>
  <si>
    <t>8. บก.ทล. (รับส่งสนามบิน)</t>
  </si>
  <si>
    <t xml:space="preserve">9. บช.ทท. (พื้นที่) </t>
  </si>
  <si>
    <t>10. บ.ตร.</t>
  </si>
  <si>
    <t>11 รพ.ตร.</t>
  </si>
  <si>
    <t>12 ฝ่ายเลขานุการ</t>
  </si>
  <si>
    <t>รวม (นาย)</t>
  </si>
  <si>
    <t xml:space="preserve">เผื่อไว้ </t>
  </si>
  <si>
    <t>ค่าเช่ารถตู้ธรรมดา จำนวน 34 คัน2วัน ๆ ละ 11,500 บาท (2,5 มิ.ย.61) ขนของ</t>
  </si>
  <si>
    <t>เพิ่มเป็น 34 คัน</t>
  </si>
  <si>
    <t xml:space="preserve">ค่าใช้จ่ายอื่น </t>
  </si>
  <si>
    <t>โซน 5</t>
  </si>
  <si>
    <t>โซน 6</t>
  </si>
  <si>
    <t>คชจ.กอร. /ส่วนกลาง และผู้บังคับบัญชา</t>
  </si>
  <si>
    <t>รวม</t>
  </si>
  <si>
    <t>กิจกรรม/รายการค่าใช้จ่าย</t>
  </si>
  <si>
    <t>หน่วยงาน</t>
  </si>
  <si>
    <t>หน่วยงาน ......................................................</t>
  </si>
  <si>
    <t>รายละเอียดค่าใช้จ่ายงานพระราชพิธีบรมราชาภิเษก ภารกิจการรักษาความปลอดภัยและอำนวยความสะดวกการจราจร</t>
  </si>
  <si>
    <t>กำลังพล
(1)</t>
  </si>
  <si>
    <t>อัตรา
(2)</t>
  </si>
  <si>
    <t>วัน/มื้อ
(3)</t>
  </si>
  <si>
    <t>จำนวน
(5)</t>
  </si>
  <si>
    <t>เป็นเงิน (4)
(1)x(2)x(3)</t>
  </si>
  <si>
    <t>อัตรา
(6)</t>
  </si>
  <si>
    <t>คืน
(7)</t>
  </si>
  <si>
    <t>เป็นเงิน (8)
(5)x(6)x(7)</t>
  </si>
  <si>
    <t>คัน
(9)</t>
  </si>
  <si>
    <t>อัตรา
(10)</t>
  </si>
  <si>
    <t>วัน/ชม.
(11)</t>
  </si>
  <si>
    <t>เป็นเงิน (12)
(9)x(10)x(11)</t>
  </si>
  <si>
    <t>จำนวน
(13)</t>
  </si>
  <si>
    <t>อัตรา
(14)</t>
  </si>
  <si>
    <t>วัน
(15)</t>
  </si>
  <si>
    <t>เป็นเงิน (16)
(13)x(14)x(15)</t>
  </si>
  <si>
    <t>คำชี้แจง (18)</t>
  </si>
  <si>
    <t>รวมทั้งสิ้น
(17)
(4)+(8)+(12)+(16)</t>
  </si>
  <si>
    <t>สรุประมาณการค่าใช้จ่ายงานพระราชพิธีบรมราชาภิเษก  ภารกิจการรักษาความปลอดภัยและอำนวยความสะดวกการจราจร</t>
  </si>
  <si>
    <t>รวม โซน 1</t>
  </si>
  <si>
    <t>รวม โซน 3</t>
  </si>
  <si>
    <t>รวม โซน 4</t>
  </si>
  <si>
    <t xml:space="preserve">รวม โซน 5 </t>
  </si>
  <si>
    <t>รวม โซน 6</t>
  </si>
  <si>
    <t>โซน 1</t>
  </si>
  <si>
    <t>โซน 2</t>
  </si>
  <si>
    <t>โซน 3</t>
  </si>
  <si>
    <t>โซน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</si>
</sst>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2"/>
      <name val="TH SarabunPSK"/>
      <family val="2"/>
    </font>
    <font>
      <b/>
      <u val="singleAccounting"/>
      <sz val="1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thin">
        <color auto="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theme="0" tint="-0.14996795556505021"/>
      </bottom>
      <diagonal/>
    </border>
    <border>
      <left style="thin">
        <color auto="1"/>
      </left>
      <right style="thin">
        <color auto="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auto="1"/>
      </left>
      <right style="thin">
        <color auto="1"/>
      </right>
      <top style="hair">
        <color theme="0" tint="-0.14996795556505021"/>
      </top>
      <bottom/>
      <diagonal/>
    </border>
    <border>
      <left style="thin">
        <color auto="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thin">
        <color auto="1"/>
      </right>
      <top style="hair">
        <color theme="0" tint="-0.14996795556505021"/>
      </top>
      <bottom/>
      <diagonal/>
    </border>
    <border>
      <left style="thin">
        <color auto="1"/>
      </left>
      <right style="hair">
        <color theme="0" tint="-0.14996795556505021"/>
      </right>
      <top style="thin">
        <color auto="1"/>
      </top>
      <bottom style="double">
        <color auto="1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auto="1"/>
      </top>
      <bottom style="double">
        <color auto="1"/>
      </bottom>
      <diagonal/>
    </border>
    <border>
      <left style="hair">
        <color theme="0" tint="-0.1499679555650502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hair">
        <color theme="0" tint="-0.14996795556505021"/>
      </bottom>
      <diagonal/>
    </border>
    <border>
      <left/>
      <right/>
      <top style="thin">
        <color auto="1"/>
      </top>
      <bottom style="hair">
        <color theme="0" tint="-0.14996795556505021"/>
      </bottom>
      <diagonal/>
    </border>
    <border>
      <left/>
      <right style="thin">
        <color auto="1"/>
      </right>
      <top style="thin">
        <color auto="1"/>
      </top>
      <bottom style="hair">
        <color theme="0" tint="-0.1499679555650502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hair">
        <color theme="0" tint="-0.24994659260841701"/>
      </right>
      <top style="double">
        <color auto="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auto="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auto="1"/>
      </right>
      <top style="double">
        <color auto="1"/>
      </top>
      <bottom style="hair">
        <color theme="0" tint="-0.24994659260841701"/>
      </bottom>
      <diagonal/>
    </border>
    <border>
      <left style="thin">
        <color auto="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theme="0" tint="-0.24994659260841701"/>
      </right>
      <top style="double">
        <color auto="1"/>
      </top>
      <bottom style="hair">
        <color theme="0" tint="-0.24994659260841701"/>
      </bottom>
      <diagonal/>
    </border>
    <border>
      <left style="thin">
        <color indexed="64"/>
      </left>
      <right style="thin">
        <color auto="1"/>
      </right>
      <top style="double">
        <color auto="1"/>
      </top>
      <bottom style="hair">
        <color theme="0" tint="-0.24994659260841701"/>
      </bottom>
      <diagonal/>
    </border>
    <border>
      <left style="thin">
        <color indexed="64"/>
      </left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auto="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thin">
        <color indexed="64"/>
      </left>
      <right style="thin">
        <color auto="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thin">
        <color auto="1"/>
      </right>
      <top style="hair">
        <color theme="0" tint="-0.24994659260841701"/>
      </top>
      <bottom/>
      <diagonal/>
    </border>
    <border>
      <left/>
      <right style="hair">
        <color theme="0" tint="-0.24994659260841701"/>
      </right>
      <top style="hair">
        <color theme="0" tint="-0.24994659260841701"/>
      </top>
      <bottom/>
      <diagonal/>
    </border>
    <border>
      <left style="thin">
        <color auto="1"/>
      </left>
      <right style="hair">
        <color theme="0" tint="-0.24994659260841701"/>
      </right>
      <top style="thin">
        <color auto="1"/>
      </top>
      <bottom style="thin">
        <color auto="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auto="1"/>
      </top>
      <bottom style="thin">
        <color auto="1"/>
      </bottom>
      <diagonal/>
    </border>
    <border>
      <left style="hair">
        <color theme="0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theme="0" tint="-0.24994659260841701"/>
      </right>
      <top style="thin">
        <color auto="1"/>
      </top>
      <bottom style="thin">
        <color auto="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double">
        <color auto="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6" fillId="0" borderId="0"/>
    <xf numFmtId="187" fontId="6" fillId="0" borderId="0" applyFont="0" applyFill="0" applyBorder="0" applyAlignment="0" applyProtection="0"/>
  </cellStyleXfs>
  <cellXfs count="135">
    <xf numFmtId="0" fontId="0" fillId="0" borderId="0" xfId="0"/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188" fontId="5" fillId="0" borderId="0" xfId="1" applyNumberFormat="1" applyFont="1" applyAlignment="1">
      <alignment vertical="center" shrinkToFit="1"/>
    </xf>
    <xf numFmtId="188" fontId="5" fillId="0" borderId="10" xfId="1" applyNumberFormat="1" applyFont="1" applyBorder="1" applyAlignment="1">
      <alignment vertical="center" shrinkToFit="1"/>
    </xf>
    <xf numFmtId="188" fontId="5" fillId="0" borderId="9" xfId="1" applyNumberFormat="1" applyFont="1" applyBorder="1" applyAlignment="1">
      <alignment vertical="center" shrinkToFit="1"/>
    </xf>
    <xf numFmtId="188" fontId="5" fillId="0" borderId="11" xfId="1" applyNumberFormat="1" applyFont="1" applyBorder="1" applyAlignment="1">
      <alignment vertical="center" shrinkToFit="1"/>
    </xf>
    <xf numFmtId="188" fontId="5" fillId="0" borderId="13" xfId="0" applyNumberFormat="1" applyFont="1" applyBorder="1" applyAlignment="1">
      <alignment horizontal="center" vertical="center" shrinkToFit="1"/>
    </xf>
    <xf numFmtId="188" fontId="5" fillId="3" borderId="3" xfId="1" applyNumberFormat="1" applyFont="1" applyFill="1" applyBorder="1" applyAlignment="1">
      <alignment horizontal="center" vertical="center" shrinkToFit="1"/>
    </xf>
    <xf numFmtId="188" fontId="5" fillId="3" borderId="3" xfId="1" applyNumberFormat="1" applyFont="1" applyFill="1" applyBorder="1" applyAlignment="1">
      <alignment horizontal="left" vertical="center" wrapText="1"/>
    </xf>
    <xf numFmtId="188" fontId="5" fillId="3" borderId="18" xfId="1" applyNumberFormat="1" applyFont="1" applyFill="1" applyBorder="1" applyAlignment="1">
      <alignment horizontal="center" vertical="center" shrinkToFit="1"/>
    </xf>
    <xf numFmtId="188" fontId="5" fillId="3" borderId="19" xfId="1" applyNumberFormat="1" applyFont="1" applyFill="1" applyBorder="1" applyAlignment="1">
      <alignment horizontal="center" vertical="center" shrinkToFit="1"/>
    </xf>
    <xf numFmtId="188" fontId="5" fillId="3" borderId="20" xfId="1" applyNumberFormat="1" applyFont="1" applyFill="1" applyBorder="1" applyAlignment="1">
      <alignment horizontal="center" vertical="center" shrinkToFit="1"/>
    </xf>
    <xf numFmtId="188" fontId="5" fillId="0" borderId="13" xfId="1" applyNumberFormat="1" applyFont="1" applyBorder="1" applyAlignment="1">
      <alignment horizontal="left" vertical="center" wrapText="1"/>
    </xf>
    <xf numFmtId="188" fontId="5" fillId="0" borderId="7" xfId="1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 shrinkToFit="1"/>
    </xf>
    <xf numFmtId="188" fontId="5" fillId="0" borderId="12" xfId="1" applyNumberFormat="1" applyFont="1" applyBorder="1" applyAlignment="1">
      <alignment horizontal="center" vertical="center" wrapText="1"/>
    </xf>
    <xf numFmtId="49" fontId="5" fillId="0" borderId="14" xfId="1" applyNumberFormat="1" applyFont="1" applyBorder="1" applyAlignment="1">
      <alignment horizontal="center" vertical="center" shrinkToFit="1"/>
    </xf>
    <xf numFmtId="188" fontId="5" fillId="0" borderId="14" xfId="1" applyNumberFormat="1" applyFont="1" applyBorder="1" applyAlignment="1">
      <alignment horizontal="center" vertical="center" wrapText="1"/>
    </xf>
    <xf numFmtId="188" fontId="5" fillId="0" borderId="15" xfId="1" applyNumberFormat="1" applyFont="1" applyBorder="1" applyAlignment="1">
      <alignment horizontal="center" vertical="center" shrinkToFit="1"/>
    </xf>
    <xf numFmtId="188" fontId="5" fillId="0" borderId="17" xfId="1" applyNumberFormat="1" applyFont="1" applyBorder="1" applyAlignment="1">
      <alignment horizontal="center" vertical="center" shrinkToFit="1"/>
    </xf>
    <xf numFmtId="0" fontId="5" fillId="6" borderId="0" xfId="0" applyFont="1" applyFill="1" applyAlignment="1">
      <alignment vertical="center"/>
    </xf>
    <xf numFmtId="188" fontId="5" fillId="0" borderId="9" xfId="1" applyNumberFormat="1" applyFont="1" applyBorder="1" applyAlignment="1">
      <alignment horizontal="center" vertical="center" shrinkToFit="1"/>
    </xf>
    <xf numFmtId="188" fontId="5" fillId="0" borderId="10" xfId="1" applyNumberFormat="1" applyFont="1" applyBorder="1" applyAlignment="1">
      <alignment horizontal="center" vertical="center" shrinkToFit="1"/>
    </xf>
    <xf numFmtId="0" fontId="5" fillId="2" borderId="0" xfId="0" applyFont="1" applyFill="1" applyAlignment="1">
      <alignment vertical="center"/>
    </xf>
    <xf numFmtId="188" fontId="5" fillId="0" borderId="0" xfId="0" applyNumberFormat="1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5" fillId="0" borderId="0" xfId="1" applyNumberFormat="1" applyFont="1" applyAlignment="1">
      <alignment horizontal="center" vertical="center"/>
    </xf>
    <xf numFmtId="188" fontId="5" fillId="0" borderId="0" xfId="1" applyNumberFormat="1" applyFont="1" applyAlignment="1">
      <alignment horizontal="left" vertical="center" wrapText="1"/>
    </xf>
    <xf numFmtId="188" fontId="5" fillId="0" borderId="2" xfId="1" applyNumberFormat="1" applyFont="1" applyBorder="1" applyAlignment="1">
      <alignment vertical="center" shrinkToFit="1"/>
    </xf>
    <xf numFmtId="188" fontId="5" fillId="0" borderId="0" xfId="1" applyNumberFormat="1" applyFont="1" applyAlignment="1">
      <alignment horizontal="right" vertical="center" wrapText="1"/>
    </xf>
    <xf numFmtId="188" fontId="5" fillId="0" borderId="8" xfId="1" applyNumberFormat="1" applyFont="1" applyBorder="1" applyAlignment="1">
      <alignment vertical="center" shrinkToFit="1"/>
    </xf>
    <xf numFmtId="188" fontId="5" fillId="0" borderId="6" xfId="1" applyNumberFormat="1" applyFont="1" applyBorder="1" applyAlignment="1">
      <alignment vertical="center" shrinkToFit="1"/>
    </xf>
    <xf numFmtId="0" fontId="5" fillId="3" borderId="0" xfId="0" applyFont="1" applyFill="1" applyAlignment="1">
      <alignment vertical="center" shrinkToFit="1"/>
    </xf>
    <xf numFmtId="0" fontId="5" fillId="3" borderId="6" xfId="0" applyFont="1" applyFill="1" applyBorder="1" applyAlignment="1">
      <alignment vertical="center" shrinkToFit="1"/>
    </xf>
    <xf numFmtId="0" fontId="5" fillId="3" borderId="0" xfId="0" applyFont="1" applyFill="1" applyAlignme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24" xfId="0" applyFont="1" applyBorder="1" applyAlignment="1">
      <alignment vertical="center"/>
    </xf>
    <xf numFmtId="0" fontId="5" fillId="3" borderId="3" xfId="0" applyFont="1" applyFill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5" fillId="4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188" fontId="5" fillId="4" borderId="0" xfId="1" applyNumberFormat="1" applyFont="1" applyFill="1" applyAlignment="1">
      <alignment vertical="center"/>
    </xf>
    <xf numFmtId="0" fontId="5" fillId="4" borderId="0" xfId="1" applyNumberFormat="1" applyFont="1" applyFill="1" applyAlignment="1">
      <alignment vertical="center" shrinkToFit="1"/>
    </xf>
    <xf numFmtId="188" fontId="5" fillId="4" borderId="0" xfId="1" applyNumberFormat="1" applyFont="1" applyFill="1" applyAlignment="1">
      <alignment vertical="center" shrinkToFit="1"/>
    </xf>
    <xf numFmtId="0" fontId="5" fillId="4" borderId="0" xfId="1" applyNumberFormat="1" applyFont="1" applyFill="1" applyAlignment="1">
      <alignment horizontal="right" vertical="center" wrapText="1"/>
    </xf>
    <xf numFmtId="188" fontId="5" fillId="4" borderId="0" xfId="1" applyNumberFormat="1" applyFont="1" applyFill="1" applyAlignment="1">
      <alignment horizontal="right" vertical="center" wrapText="1"/>
    </xf>
    <xf numFmtId="188" fontId="5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 shrinkToFit="1"/>
    </xf>
    <xf numFmtId="188" fontId="5" fillId="4" borderId="0" xfId="0" applyNumberFormat="1" applyFont="1" applyFill="1" applyAlignment="1">
      <alignment vertical="center"/>
    </xf>
    <xf numFmtId="188" fontId="5" fillId="6" borderId="0" xfId="0" applyNumberFormat="1" applyFont="1" applyFill="1" applyAlignment="1">
      <alignment vertical="center"/>
    </xf>
    <xf numFmtId="188" fontId="5" fillId="2" borderId="0" xfId="0" applyNumberFormat="1" applyFont="1" applyFill="1" applyAlignment="1">
      <alignment vertical="center"/>
    </xf>
    <xf numFmtId="188" fontId="5" fillId="3" borderId="0" xfId="0" applyNumberFormat="1" applyFont="1" applyFill="1" applyAlignment="1">
      <alignment vertical="center"/>
    </xf>
    <xf numFmtId="188" fontId="5" fillId="0" borderId="27" xfId="1" applyNumberFormat="1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188" fontId="5" fillId="0" borderId="30" xfId="1" applyNumberFormat="1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188" fontId="5" fillId="0" borderId="30" xfId="1" applyNumberFormat="1" applyFont="1" applyBorder="1" applyAlignment="1">
      <alignment horizontal="center" vertical="center" shrinkToFit="1"/>
    </xf>
    <xf numFmtId="188" fontId="4" fillId="0" borderId="31" xfId="0" applyNumberFormat="1" applyFont="1" applyBorder="1" applyAlignment="1">
      <alignment vertical="center" shrinkToFit="1"/>
    </xf>
    <xf numFmtId="188" fontId="5" fillId="6" borderId="29" xfId="1" applyNumberFormat="1" applyFont="1" applyFill="1" applyBorder="1" applyAlignment="1">
      <alignment horizontal="center" vertical="center"/>
    </xf>
    <xf numFmtId="188" fontId="5" fillId="6" borderId="30" xfId="1" applyNumberFormat="1" applyFont="1" applyFill="1" applyBorder="1" applyAlignment="1">
      <alignment horizontal="right" vertical="center" wrapText="1"/>
    </xf>
    <xf numFmtId="188" fontId="5" fillId="6" borderId="30" xfId="1" applyNumberFormat="1" applyFont="1" applyFill="1" applyBorder="1" applyAlignment="1">
      <alignment vertical="center" shrinkToFit="1"/>
    </xf>
    <xf numFmtId="0" fontId="5" fillId="6" borderId="31" xfId="0" applyFont="1" applyFill="1" applyBorder="1" applyAlignment="1">
      <alignment vertical="center" shrinkToFit="1"/>
    </xf>
    <xf numFmtId="0" fontId="5" fillId="6" borderId="30" xfId="0" applyFont="1" applyFill="1" applyBorder="1" applyAlignment="1">
      <alignment vertical="center"/>
    </xf>
    <xf numFmtId="0" fontId="5" fillId="6" borderId="31" xfId="0" applyFont="1" applyFill="1" applyBorder="1" applyAlignment="1">
      <alignment vertical="center"/>
    </xf>
    <xf numFmtId="188" fontId="5" fillId="3" borderId="29" xfId="1" applyNumberFormat="1" applyFont="1" applyFill="1" applyBorder="1" applyAlignment="1">
      <alignment vertical="center"/>
    </xf>
    <xf numFmtId="188" fontId="5" fillId="3" borderId="30" xfId="1" applyNumberFormat="1" applyFont="1" applyFill="1" applyBorder="1" applyAlignment="1">
      <alignment horizontal="right" vertical="center" wrapText="1"/>
    </xf>
    <xf numFmtId="188" fontId="5" fillId="3" borderId="30" xfId="1" applyNumberFormat="1" applyFont="1" applyFill="1" applyBorder="1" applyAlignment="1">
      <alignment vertical="center" shrinkToFit="1"/>
    </xf>
    <xf numFmtId="0" fontId="5" fillId="3" borderId="31" xfId="0" applyFont="1" applyFill="1" applyBorder="1" applyAlignment="1">
      <alignment vertical="center"/>
    </xf>
    <xf numFmtId="0" fontId="4" fillId="6" borderId="31" xfId="0" applyFont="1" applyFill="1" applyBorder="1" applyAlignment="1">
      <alignment vertical="center" shrinkToFit="1"/>
    </xf>
    <xf numFmtId="188" fontId="5" fillId="3" borderId="32" xfId="1" applyNumberFormat="1" applyFont="1" applyFill="1" applyBorder="1" applyAlignment="1">
      <alignment horizontal="left" vertical="center" wrapText="1"/>
    </xf>
    <xf numFmtId="188" fontId="5" fillId="0" borderId="33" xfId="1" applyNumberFormat="1" applyFont="1" applyBorder="1" applyAlignment="1">
      <alignment horizontal="left" vertical="center" wrapText="1"/>
    </xf>
    <xf numFmtId="188" fontId="5" fillId="0" borderId="23" xfId="1" applyNumberFormat="1" applyFont="1" applyBorder="1" applyAlignment="1">
      <alignment horizontal="center" vertical="center" shrinkToFit="1"/>
    </xf>
    <xf numFmtId="188" fontId="5" fillId="0" borderId="26" xfId="1" applyNumberFormat="1" applyFont="1" applyBorder="1" applyAlignment="1">
      <alignment vertical="center" shrinkToFit="1"/>
    </xf>
    <xf numFmtId="188" fontId="5" fillId="0" borderId="28" xfId="1" applyNumberFormat="1" applyFont="1" applyBorder="1" applyAlignment="1">
      <alignment vertical="center" shrinkToFit="1"/>
    </xf>
    <xf numFmtId="188" fontId="5" fillId="0" borderId="29" xfId="1" applyNumberFormat="1" applyFont="1" applyBorder="1" applyAlignment="1">
      <alignment vertical="center" shrinkToFit="1"/>
    </xf>
    <xf numFmtId="188" fontId="5" fillId="0" borderId="31" xfId="1" applyNumberFormat="1" applyFont="1" applyBorder="1" applyAlignment="1">
      <alignment vertical="center" shrinkToFit="1"/>
    </xf>
    <xf numFmtId="188" fontId="5" fillId="0" borderId="29" xfId="1" applyNumberFormat="1" applyFont="1" applyBorder="1" applyAlignment="1">
      <alignment horizontal="center" vertical="center" shrinkToFit="1"/>
    </xf>
    <xf numFmtId="188" fontId="5" fillId="0" borderId="39" xfId="1" applyNumberFormat="1" applyFont="1" applyBorder="1" applyAlignment="1">
      <alignment horizontal="left" vertical="center" wrapText="1"/>
    </xf>
    <xf numFmtId="188" fontId="5" fillId="0" borderId="39" xfId="1" applyNumberFormat="1" applyFont="1" applyBorder="1" applyAlignment="1">
      <alignment vertical="center" wrapText="1"/>
    </xf>
    <xf numFmtId="188" fontId="5" fillId="0" borderId="41" xfId="1" applyNumberFormat="1" applyFont="1" applyBorder="1" applyAlignment="1">
      <alignment horizontal="right" vertical="center" wrapText="1"/>
    </xf>
    <xf numFmtId="188" fontId="5" fillId="0" borderId="40" xfId="1" applyNumberFormat="1" applyFont="1" applyBorder="1" applyAlignment="1">
      <alignment vertical="center" shrinkToFit="1"/>
    </xf>
    <xf numFmtId="188" fontId="5" fillId="0" borderId="35" xfId="1" applyNumberFormat="1" applyFont="1" applyBorder="1" applyAlignment="1">
      <alignment vertical="center" shrinkToFit="1"/>
    </xf>
    <xf numFmtId="188" fontId="5" fillId="0" borderId="42" xfId="1" applyNumberFormat="1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188" fontId="5" fillId="6" borderId="36" xfId="1" applyNumberFormat="1" applyFont="1" applyFill="1" applyBorder="1" applyAlignment="1">
      <alignment horizontal="right" vertical="center" wrapText="1"/>
    </xf>
    <xf numFmtId="188" fontId="5" fillId="6" borderId="44" xfId="1" applyNumberFormat="1" applyFont="1" applyFill="1" applyBorder="1" applyAlignment="1">
      <alignment vertical="center" shrinkToFit="1"/>
    </xf>
    <xf numFmtId="188" fontId="5" fillId="6" borderId="45" xfId="1" applyNumberFormat="1" applyFont="1" applyFill="1" applyBorder="1" applyAlignment="1">
      <alignment vertical="center" shrinkToFit="1"/>
    </xf>
    <xf numFmtId="188" fontId="5" fillId="6" borderId="46" xfId="1" applyNumberFormat="1" applyFont="1" applyFill="1" applyBorder="1" applyAlignment="1">
      <alignment vertical="center" shrinkToFit="1"/>
    </xf>
    <xf numFmtId="188" fontId="5" fillId="6" borderId="47" xfId="1" applyNumberFormat="1" applyFont="1" applyFill="1" applyBorder="1" applyAlignment="1">
      <alignment vertical="center" shrinkToFit="1"/>
    </xf>
    <xf numFmtId="0" fontId="4" fillId="6" borderId="46" xfId="0" applyFont="1" applyFill="1" applyBorder="1" applyAlignment="1">
      <alignment vertical="center" shrinkToFit="1"/>
    </xf>
    <xf numFmtId="188" fontId="5" fillId="6" borderId="4" xfId="1" applyNumberFormat="1" applyFont="1" applyFill="1" applyBorder="1" applyAlignment="1">
      <alignment horizontal="right" vertical="center" wrapText="1"/>
    </xf>
    <xf numFmtId="188" fontId="5" fillId="3" borderId="28" xfId="1" applyNumberFormat="1" applyFont="1" applyFill="1" applyBorder="1" applyAlignment="1">
      <alignment horizontal="center" vertical="center" shrinkToFit="1"/>
    </xf>
    <xf numFmtId="188" fontId="5" fillId="3" borderId="31" xfId="1" applyNumberFormat="1" applyFont="1" applyFill="1" applyBorder="1" applyAlignment="1">
      <alignment horizontal="center" vertical="center" shrinkToFit="1"/>
    </xf>
    <xf numFmtId="188" fontId="5" fillId="3" borderId="42" xfId="1" applyNumberFormat="1" applyFont="1" applyFill="1" applyBorder="1" applyAlignment="1">
      <alignment horizontal="center" vertical="center" shrinkToFit="1"/>
    </xf>
    <xf numFmtId="0" fontId="5" fillId="0" borderId="37" xfId="0" applyFont="1" applyBorder="1" applyAlignment="1">
      <alignment vertical="center" shrinkToFit="1"/>
    </xf>
    <xf numFmtId="0" fontId="5" fillId="0" borderId="34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188" fontId="5" fillId="3" borderId="38" xfId="1" applyNumberFormat="1" applyFont="1" applyFill="1" applyBorder="1" applyAlignment="1">
      <alignment horizontal="center" vertical="center" shrinkToFit="1"/>
    </xf>
    <xf numFmtId="188" fontId="5" fillId="3" borderId="39" xfId="1" applyNumberFormat="1" applyFont="1" applyFill="1" applyBorder="1" applyAlignment="1">
      <alignment horizontal="center" vertical="center" shrinkToFit="1"/>
    </xf>
    <xf numFmtId="188" fontId="5" fillId="3" borderId="41" xfId="1" applyNumberFormat="1" applyFont="1" applyFill="1" applyBorder="1" applyAlignment="1">
      <alignment horizontal="center" vertical="center" shrinkToFit="1"/>
    </xf>
    <xf numFmtId="188" fontId="5" fillId="6" borderId="36" xfId="1" applyNumberFormat="1" applyFont="1" applyFill="1" applyBorder="1" applyAlignment="1">
      <alignment vertical="center" shrinkToFit="1"/>
    </xf>
    <xf numFmtId="188" fontId="5" fillId="0" borderId="22" xfId="1" applyNumberFormat="1" applyFont="1" applyBorder="1" applyAlignment="1">
      <alignment horizontal="center" vertical="center" wrapText="1"/>
    </xf>
    <xf numFmtId="188" fontId="5" fillId="0" borderId="48" xfId="1" applyNumberFormat="1" applyFont="1" applyBorder="1" applyAlignment="1">
      <alignment horizontal="center" vertical="center" wrapText="1"/>
    </xf>
    <xf numFmtId="188" fontId="5" fillId="0" borderId="24" xfId="1" applyNumberFormat="1" applyFont="1" applyBorder="1" applyAlignment="1">
      <alignment horizontal="left" vertical="center" wrapText="1"/>
    </xf>
    <xf numFmtId="188" fontId="5" fillId="0" borderId="24" xfId="1" applyNumberFormat="1" applyFont="1" applyBorder="1" applyAlignment="1">
      <alignment vertical="center" wrapText="1"/>
    </xf>
    <xf numFmtId="188" fontId="5" fillId="0" borderId="50" xfId="1" applyNumberFormat="1" applyFont="1" applyBorder="1" applyAlignment="1">
      <alignment horizontal="right" vertical="center" wrapText="1"/>
    </xf>
    <xf numFmtId="188" fontId="5" fillId="0" borderId="38" xfId="1" applyNumberFormat="1" applyFont="1" applyBorder="1" applyAlignment="1">
      <alignment vertical="center"/>
    </xf>
    <xf numFmtId="188" fontId="5" fillId="0" borderId="39" xfId="1" applyNumberFormat="1" applyFont="1" applyBorder="1" applyAlignment="1">
      <alignment horizontal="center" vertical="center"/>
    </xf>
    <xf numFmtId="188" fontId="5" fillId="0" borderId="39" xfId="1" applyNumberFormat="1" applyFont="1" applyBorder="1" applyAlignment="1">
      <alignment vertical="center"/>
    </xf>
    <xf numFmtId="188" fontId="5" fillId="0" borderId="41" xfId="1" applyNumberFormat="1" applyFont="1" applyBorder="1" applyAlignment="1">
      <alignment horizontal="center" vertical="center"/>
    </xf>
    <xf numFmtId="188" fontId="5" fillId="6" borderId="36" xfId="1" applyNumberFormat="1" applyFont="1" applyFill="1" applyBorder="1" applyAlignment="1">
      <alignment horizontal="center" vertical="center"/>
    </xf>
    <xf numFmtId="188" fontId="5" fillId="3" borderId="6" xfId="1" applyNumberFormat="1" applyFont="1" applyFill="1" applyBorder="1" applyAlignment="1">
      <alignment horizontal="right" vertical="center" wrapText="1"/>
    </xf>
    <xf numFmtId="188" fontId="5" fillId="0" borderId="25" xfId="1" applyNumberFormat="1" applyFont="1" applyBorder="1" applyAlignment="1">
      <alignment horizontal="left" vertical="center" wrapText="1"/>
    </xf>
    <xf numFmtId="49" fontId="5" fillId="0" borderId="0" xfId="1" applyNumberFormat="1" applyFont="1" applyAlignment="1">
      <alignment horizontal="center" vertical="center" shrinkToFit="1"/>
    </xf>
    <xf numFmtId="188" fontId="5" fillId="0" borderId="5" xfId="1" applyNumberFormat="1" applyFont="1" applyBorder="1" applyAlignment="1">
      <alignment horizontal="center" vertical="center" wrapText="1"/>
    </xf>
    <xf numFmtId="188" fontId="5" fillId="0" borderId="1" xfId="1" applyNumberFormat="1" applyFont="1" applyBorder="1" applyAlignment="1">
      <alignment horizontal="center" vertical="center" wrapText="1"/>
    </xf>
    <xf numFmtId="188" fontId="5" fillId="0" borderId="21" xfId="1" applyNumberFormat="1" applyFont="1" applyBorder="1" applyAlignment="1">
      <alignment horizontal="center" vertical="center" shrinkToFit="1"/>
    </xf>
    <xf numFmtId="188" fontId="5" fillId="0" borderId="23" xfId="1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49" fontId="5" fillId="0" borderId="2" xfId="1" applyNumberFormat="1" applyFont="1" applyBorder="1" applyAlignment="1">
      <alignment horizontal="center" vertical="center" shrinkToFit="1"/>
    </xf>
    <xf numFmtId="188" fontId="5" fillId="0" borderId="22" xfId="1" applyNumberFormat="1" applyFont="1" applyBorder="1" applyAlignment="1">
      <alignment horizontal="center" vertical="center" shrinkToFit="1"/>
    </xf>
    <xf numFmtId="188" fontId="5" fillId="0" borderId="5" xfId="1" applyNumberFormat="1" applyFont="1" applyBorder="1" applyAlignment="1">
      <alignment horizontal="right" vertical="center"/>
    </xf>
    <xf numFmtId="188" fontId="5" fillId="0" borderId="1" xfId="1" applyNumberFormat="1" applyFont="1" applyBorder="1" applyAlignment="1">
      <alignment horizontal="right" vertical="center"/>
    </xf>
    <xf numFmtId="188" fontId="5" fillId="0" borderId="15" xfId="1" applyNumberFormat="1" applyFont="1" applyBorder="1" applyAlignment="1">
      <alignment horizontal="center" vertical="center" wrapText="1" shrinkToFit="1"/>
    </xf>
    <xf numFmtId="188" fontId="5" fillId="0" borderId="16" xfId="1" applyNumberFormat="1" applyFont="1" applyBorder="1" applyAlignment="1">
      <alignment horizontal="center" vertical="center" wrapText="1" shrinkToFit="1"/>
    </xf>
    <xf numFmtId="188" fontId="5" fillId="0" borderId="17" xfId="1" applyNumberFormat="1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188" fontId="5" fillId="0" borderId="49" xfId="1" applyNumberFormat="1" applyFont="1" applyBorder="1" applyAlignment="1">
      <alignment horizontal="left" vertical="center" wrapText="1"/>
    </xf>
    <xf numFmtId="188" fontId="5" fillId="0" borderId="38" xfId="1" applyNumberFormat="1" applyFont="1" applyBorder="1" applyAlignment="1">
      <alignment horizontal="left" vertical="center" wrapText="1"/>
    </xf>
  </cellXfs>
  <cellStyles count="8">
    <cellStyle name="Normal 2" xfId="2" xr:uid="{00000000-0005-0000-0000-000000000000}"/>
    <cellStyle name="เครื่องหมายจุลภาค 2" xfId="7" xr:uid="{00000000-0005-0000-0000-000002000000}"/>
    <cellStyle name="เครื่องหมายจุลภาค 4" xfId="3" xr:uid="{00000000-0005-0000-0000-000003000000}"/>
    <cellStyle name="จุลภาค" xfId="1" builtinId="3"/>
    <cellStyle name="ปกติ" xfId="0" builtinId="0"/>
    <cellStyle name="ปกติ 2" xfId="4" xr:uid="{00000000-0005-0000-0000-000005000000}"/>
    <cellStyle name="ปกติ 3" xfId="6" xr:uid="{00000000-0005-0000-0000-000006000000}"/>
    <cellStyle name="ปกติ 4" xfId="5" xr:uid="{00000000-0005-0000-0000-000007000000}"/>
  </cellStyles>
  <dxfs count="0"/>
  <tableStyles count="0" defaultTableStyle="TableStyleMedium9" defaultPivotStyle="PivotStyleLight16"/>
  <colors>
    <mruColors>
      <color rgb="FFEFFFEF"/>
      <color rgb="FFFFFFCC"/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IL54"/>
  <sheetViews>
    <sheetView showGridLines="0" view="pageBreakPreview" zoomScaleSheetLayoutView="80" workbookViewId="0">
      <pane xSplit="2" ySplit="4" topLeftCell="C5" activePane="bottomRight" state="frozen"/>
      <selection pane="topRight" activeCell="A4" sqref="A4:K19"/>
      <selection pane="bottomLeft" activeCell="A4" sqref="A4:K19"/>
      <selection pane="bottomRight" activeCell="J16" sqref="J16"/>
    </sheetView>
  </sheetViews>
  <sheetFormatPr defaultColWidth="9" defaultRowHeight="24" x14ac:dyDescent="0.2"/>
  <cols>
    <col min="1" max="1" width="4.875" style="29" customWidth="1"/>
    <col min="2" max="2" width="48.375" style="30" customWidth="1"/>
    <col min="3" max="3" width="9.125" style="30" customWidth="1"/>
    <col min="4" max="4" width="8.375" style="3" bestFit="1" customWidth="1"/>
    <col min="5" max="5" width="10.125" style="3" bestFit="1" customWidth="1"/>
    <col min="6" max="6" width="7.375" style="3" bestFit="1" customWidth="1"/>
    <col min="7" max="7" width="10.125" style="3" bestFit="1" customWidth="1"/>
    <col min="8" max="8" width="8.875" style="3" customWidth="1"/>
    <col min="9" max="9" width="9.625" style="3" customWidth="1"/>
    <col min="10" max="10" width="13.875" style="3" bestFit="1" customWidth="1"/>
    <col min="11" max="11" width="14.625" style="2" customWidth="1"/>
    <col min="12" max="12" width="15.125" style="2" hidden="1" customWidth="1"/>
    <col min="13" max="13" width="36.625" style="2" customWidth="1"/>
    <col min="14" max="14" width="12.625" style="2" bestFit="1" customWidth="1"/>
    <col min="15" max="245" width="9" style="2"/>
    <col min="246" max="246" width="10.125" style="2" bestFit="1" customWidth="1"/>
    <col min="247" max="16384" width="9" style="2"/>
  </cols>
  <sheetData>
    <row r="1" spans="1:246" s="1" customFormat="1" x14ac:dyDescent="0.2">
      <c r="A1" s="116" t="s">
        <v>66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246" s="1" customFormat="1" x14ac:dyDescent="0.2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246" s="1" customFormat="1" x14ac:dyDescent="0.2">
      <c r="A3" s="15" t="s">
        <v>1</v>
      </c>
      <c r="B3" s="16" t="s">
        <v>2</v>
      </c>
      <c r="C3" s="117" t="s">
        <v>3</v>
      </c>
      <c r="D3" s="119" t="s">
        <v>4</v>
      </c>
      <c r="E3" s="120"/>
      <c r="F3" s="119" t="s">
        <v>5</v>
      </c>
      <c r="G3" s="120"/>
      <c r="H3" s="119" t="s">
        <v>6</v>
      </c>
      <c r="I3" s="120"/>
      <c r="J3" s="74" t="s">
        <v>7</v>
      </c>
      <c r="K3" s="121" t="s">
        <v>8</v>
      </c>
      <c r="L3" s="38"/>
      <c r="M3" s="123" t="s">
        <v>9</v>
      </c>
    </row>
    <row r="4" spans="1:246" s="1" customFormat="1" x14ac:dyDescent="0.2">
      <c r="A4" s="17"/>
      <c r="B4" s="18"/>
      <c r="C4" s="118"/>
      <c r="D4" s="19" t="s">
        <v>10</v>
      </c>
      <c r="E4" s="20" t="s">
        <v>11</v>
      </c>
      <c r="F4" s="19" t="s">
        <v>12</v>
      </c>
      <c r="G4" s="20" t="s">
        <v>11</v>
      </c>
      <c r="H4" s="19" t="s">
        <v>13</v>
      </c>
      <c r="I4" s="20" t="s">
        <v>11</v>
      </c>
      <c r="J4" s="20" t="s">
        <v>11</v>
      </c>
      <c r="K4" s="122"/>
      <c r="L4" s="38" t="s">
        <v>14</v>
      </c>
      <c r="M4" s="124"/>
    </row>
    <row r="5" spans="1:246" s="35" customFormat="1" ht="24.75" thickBot="1" x14ac:dyDescent="0.25">
      <c r="A5" s="8"/>
      <c r="B5" s="9" t="str">
        <f t="shared" ref="B5" si="0">B13</f>
        <v>รวมทั้งสิ้น</v>
      </c>
      <c r="C5" s="72"/>
      <c r="D5" s="10">
        <f>SUM(D6:D12)</f>
        <v>0</v>
      </c>
      <c r="E5" s="10">
        <f t="shared" ref="E5:K5" si="1">SUM(E6:E12)</f>
        <v>0</v>
      </c>
      <c r="F5" s="10">
        <f t="shared" si="1"/>
        <v>0</v>
      </c>
      <c r="G5" s="10">
        <f t="shared" si="1"/>
        <v>0</v>
      </c>
      <c r="H5" s="10">
        <f t="shared" si="1"/>
        <v>0</v>
      </c>
      <c r="I5" s="10">
        <f t="shared" si="1"/>
        <v>0</v>
      </c>
      <c r="J5" s="10">
        <f t="shared" si="1"/>
        <v>0</v>
      </c>
      <c r="K5" s="10">
        <f t="shared" si="1"/>
        <v>0</v>
      </c>
      <c r="L5" s="36"/>
      <c r="M5" s="40"/>
    </row>
    <row r="6" spans="1:246" s="21" customFormat="1" x14ac:dyDescent="0.2">
      <c r="A6" s="61"/>
      <c r="B6" s="62" t="s">
        <v>67</v>
      </c>
      <c r="C6" s="62"/>
      <c r="D6" s="63">
        <f>'งานพระราชพิธีบรมราชาภิเษก Zone'!D23</f>
        <v>0</v>
      </c>
      <c r="E6" s="63">
        <f>'งานพระราชพิธีบรมราชาภิเษก Zone'!G23</f>
        <v>0</v>
      </c>
      <c r="F6" s="63">
        <f>'งานพระราชพิธีบรมราชาภิเษก Zone'!H23</f>
        <v>0</v>
      </c>
      <c r="G6" s="63">
        <f>'งานพระราชพิธีบรมราชาภิเษก Zone'!K23</f>
        <v>0</v>
      </c>
      <c r="H6" s="63">
        <f>'งานพระราชพิธีบรมราชาภิเษก Zone'!L23</f>
        <v>0</v>
      </c>
      <c r="I6" s="63">
        <f>'งานพระราชพิธีบรมราชาภิเษก Zone'!O23</f>
        <v>0</v>
      </c>
      <c r="J6" s="63">
        <f>'งานพระราชพิธีบรมราชาภิเษก Zone'!S23</f>
        <v>0</v>
      </c>
      <c r="K6" s="63">
        <f>SUM(E6+G6+I6+J6)</f>
        <v>0</v>
      </c>
      <c r="L6" s="63" t="e">
        <f>SUM(#REF!)</f>
        <v>#REF!</v>
      </c>
      <c r="M6" s="71"/>
      <c r="N6" s="52"/>
    </row>
    <row r="7" spans="1:246" s="24" customFormat="1" x14ac:dyDescent="0.2">
      <c r="A7" s="61"/>
      <c r="B7" s="62" t="s">
        <v>15</v>
      </c>
      <c r="C7" s="62"/>
      <c r="D7" s="63">
        <f>'งานพระราชพิธีบรมราชาภิเษก Zone'!D38</f>
        <v>0</v>
      </c>
      <c r="E7" s="63">
        <f>'งานพระราชพิธีบรมราชาภิเษก Zone'!G38</f>
        <v>0</v>
      </c>
      <c r="F7" s="63">
        <f>'งานพระราชพิธีบรมราชาภิเษก Zone'!H38</f>
        <v>0</v>
      </c>
      <c r="G7" s="63">
        <f>'งานพระราชพิธีบรมราชาภิเษก Zone'!K38</f>
        <v>0</v>
      </c>
      <c r="H7" s="63">
        <f>'งานพระราชพิธีบรมราชาภิเษก Zone'!L38</f>
        <v>0</v>
      </c>
      <c r="I7" s="63">
        <f>'งานพระราชพิธีบรมราชาภิเษก Zone'!O38</f>
        <v>0</v>
      </c>
      <c r="J7" s="63">
        <f>'งานพระราชพิธีบรมราชาภิเษก Zone'!S38</f>
        <v>0</v>
      </c>
      <c r="K7" s="63">
        <f t="shared" ref="K7:K12" si="2">SUM(E7+G7+I7+J7)</f>
        <v>0</v>
      </c>
      <c r="L7" s="63" t="e">
        <f>SUM(#REF!,#REF!)</f>
        <v>#REF!</v>
      </c>
      <c r="M7" s="64"/>
      <c r="N7" s="53"/>
    </row>
    <row r="8" spans="1:246" s="37" customFormat="1" x14ac:dyDescent="0.2">
      <c r="A8" s="61"/>
      <c r="B8" s="62" t="s">
        <v>68</v>
      </c>
      <c r="C8" s="62"/>
      <c r="D8" s="63">
        <f>'งานพระราชพิธีบรมราชาภิเษก Zone'!D57</f>
        <v>0</v>
      </c>
      <c r="E8" s="63">
        <f>'งานพระราชพิธีบรมราชาภิเษก Zone'!G57</f>
        <v>0</v>
      </c>
      <c r="F8" s="63">
        <f>'งานพระราชพิธีบรมราชาภิเษก Zone'!H57</f>
        <v>0</v>
      </c>
      <c r="G8" s="63">
        <f>'งานพระราชพิธีบรมราชาภิเษก Zone'!K57</f>
        <v>0</v>
      </c>
      <c r="H8" s="63">
        <f>'งานพระราชพิธีบรมราชาภิเษก Zone'!L57</f>
        <v>0</v>
      </c>
      <c r="I8" s="63">
        <f>'งานพระราชพิธีบรมราชาภิเษก Zone'!O57</f>
        <v>0</v>
      </c>
      <c r="J8" s="63">
        <f>'งานพระราชพิธีบรมราชาภิเษก Zone'!S57</f>
        <v>0</v>
      </c>
      <c r="K8" s="63">
        <f t="shared" si="2"/>
        <v>0</v>
      </c>
      <c r="L8" s="65"/>
      <c r="M8" s="66"/>
      <c r="N8" s="54"/>
    </row>
    <row r="9" spans="1:246" s="42" customFormat="1" x14ac:dyDescent="0.2">
      <c r="A9" s="61"/>
      <c r="B9" s="62" t="s">
        <v>69</v>
      </c>
      <c r="C9" s="62"/>
      <c r="D9" s="63">
        <f>'งานพระราชพิธีบรมราชาภิเษก Zone'!D76</f>
        <v>0</v>
      </c>
      <c r="E9" s="63">
        <f>'งานพระราชพิธีบรมราชาภิเษก Zone'!G76</f>
        <v>0</v>
      </c>
      <c r="F9" s="63">
        <f>'งานพระราชพิธีบรมราชาภิเษก Zone'!H76</f>
        <v>0</v>
      </c>
      <c r="G9" s="63">
        <f>'งานพระราชพิธีบรมราชาภิเษก Zone'!K76</f>
        <v>0</v>
      </c>
      <c r="H9" s="63">
        <f>'งานพระราชพิธีบรมราชาภิเษก Zone'!L76</f>
        <v>0</v>
      </c>
      <c r="I9" s="63">
        <f>'งานพระราชพิธีบรมราชาภิเษก Zone'!O76</f>
        <v>0</v>
      </c>
      <c r="J9" s="63">
        <f>'งานพระราชพิธีบรมราชาภิเษก Zone'!S76</f>
        <v>0</v>
      </c>
      <c r="K9" s="63">
        <f t="shared" si="2"/>
        <v>0</v>
      </c>
      <c r="L9" s="65"/>
      <c r="M9" s="66"/>
    </row>
    <row r="10" spans="1:246" s="3" customFormat="1" x14ac:dyDescent="0.2">
      <c r="A10" s="61"/>
      <c r="B10" s="62" t="s">
        <v>70</v>
      </c>
      <c r="C10" s="62"/>
      <c r="D10" s="63">
        <f>'งานพระราชพิธีบรมราชาภิเษก Zone'!D95</f>
        <v>0</v>
      </c>
      <c r="E10" s="63">
        <f>'งานพระราชพิธีบรมราชาภิเษก Zone'!G95</f>
        <v>0</v>
      </c>
      <c r="F10" s="63">
        <f>'งานพระราชพิธีบรมราชาภิเษก Zone'!H95</f>
        <v>0</v>
      </c>
      <c r="G10" s="63">
        <f>'งานพระราชพิธีบรมราชาภิเษก Zone'!K95</f>
        <v>0</v>
      </c>
      <c r="H10" s="63">
        <f>'งานพระราชพิธีบรมราชาภิเษก Zone'!L95</f>
        <v>0</v>
      </c>
      <c r="I10" s="63">
        <f>'งานพระราชพิธีบรมราชาภิเษก Zone'!O95</f>
        <v>0</v>
      </c>
      <c r="J10" s="63">
        <f>'งานพระราชพิธีบรมราชาภิเษก Zone'!S95</f>
        <v>0</v>
      </c>
      <c r="K10" s="63">
        <f t="shared" si="2"/>
        <v>0</v>
      </c>
      <c r="L10" s="65"/>
      <c r="M10" s="6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</row>
    <row r="11" spans="1:246" x14ac:dyDescent="0.2">
      <c r="A11" s="61"/>
      <c r="B11" s="62" t="s">
        <v>71</v>
      </c>
      <c r="C11" s="62"/>
      <c r="D11" s="63">
        <f>'งานพระราชพิธีบรมราชาภิเษก Zone'!D114</f>
        <v>0</v>
      </c>
      <c r="E11" s="63">
        <f>'งานพระราชพิธีบรมราชาภิเษก Zone'!G114</f>
        <v>0</v>
      </c>
      <c r="F11" s="63">
        <f>'งานพระราชพิธีบรมราชาภิเษก Zone'!H114</f>
        <v>0</v>
      </c>
      <c r="G11" s="63">
        <f>'งานพระราชพิธีบรมราชาภิเษก Zone'!K114</f>
        <v>0</v>
      </c>
      <c r="H11" s="63">
        <f>'งานพระราชพิธีบรมราชาภิเษก Zone'!L114</f>
        <v>0</v>
      </c>
      <c r="I11" s="63">
        <f>'งานพระราชพิธีบรมราชาภิเษก Zone'!O114</f>
        <v>0</v>
      </c>
      <c r="J11" s="63">
        <f>'งานพระราชพิธีบรมราชาภิเษก Zone'!S114</f>
        <v>0</v>
      </c>
      <c r="K11" s="63">
        <f t="shared" si="2"/>
        <v>0</v>
      </c>
      <c r="L11" s="65"/>
      <c r="M11" s="66"/>
    </row>
    <row r="12" spans="1:246" x14ac:dyDescent="0.2">
      <c r="A12" s="61"/>
      <c r="B12" s="62" t="s">
        <v>20</v>
      </c>
      <c r="C12" s="62"/>
      <c r="D12" s="63">
        <f>'งานพระราชพิธีบรมราชาภิเษก Zone'!D129</f>
        <v>0</v>
      </c>
      <c r="E12" s="63">
        <f>'งานพระราชพิธีบรมราชาภิเษก Zone'!G129</f>
        <v>0</v>
      </c>
      <c r="F12" s="63">
        <f>'งานพระราชพิธีบรมราชาภิเษก Zone'!H129</f>
        <v>0</v>
      </c>
      <c r="G12" s="63">
        <f>'งานพระราชพิธีบรมราชาภิเษก Zone'!K129</f>
        <v>0</v>
      </c>
      <c r="H12" s="63">
        <f>'งานพระราชพิธีบรมราชาภิเษก Zone'!L129</f>
        <v>0</v>
      </c>
      <c r="I12" s="63">
        <f>'งานพระราชพิธีบรมราชาภิเษก Zone'!O129</f>
        <v>0</v>
      </c>
      <c r="J12" s="63">
        <f>'งานพระราชพิธีบรมราชาภิเษก Zone'!S129</f>
        <v>0</v>
      </c>
      <c r="K12" s="63">
        <f t="shared" si="2"/>
        <v>0</v>
      </c>
      <c r="L12" s="65"/>
      <c r="M12" s="66"/>
    </row>
    <row r="13" spans="1:246" x14ac:dyDescent="0.2">
      <c r="A13" s="67"/>
      <c r="B13" s="68" t="s">
        <v>8</v>
      </c>
      <c r="C13" s="68"/>
      <c r="D13" s="69">
        <f>SUM(D6:D12)</f>
        <v>0</v>
      </c>
      <c r="E13" s="69">
        <f t="shared" ref="E13:K13" si="3">SUM(E6:E12)</f>
        <v>0</v>
      </c>
      <c r="F13" s="69">
        <f t="shared" si="3"/>
        <v>0</v>
      </c>
      <c r="G13" s="69">
        <f t="shared" si="3"/>
        <v>0</v>
      </c>
      <c r="H13" s="69">
        <f t="shared" si="3"/>
        <v>0</v>
      </c>
      <c r="I13" s="69">
        <f t="shared" si="3"/>
        <v>0</v>
      </c>
      <c r="J13" s="69">
        <f t="shared" si="3"/>
        <v>0</v>
      </c>
      <c r="K13" s="69">
        <f t="shared" si="3"/>
        <v>0</v>
      </c>
      <c r="L13" s="69" t="e">
        <f>SUM(#REF!+L7+L6+#REF!+#REF!+#REF!)</f>
        <v>#REF!</v>
      </c>
      <c r="M13" s="70"/>
    </row>
    <row r="14" spans="1:246" x14ac:dyDescent="0.2">
      <c r="A14" s="49"/>
      <c r="K14" s="3"/>
      <c r="M14" s="25"/>
    </row>
    <row r="15" spans="1:246" x14ac:dyDescent="0.2">
      <c r="A15" s="44"/>
      <c r="B15" s="42"/>
      <c r="C15" s="42"/>
      <c r="D15" s="42"/>
      <c r="E15" s="42"/>
      <c r="F15" s="42"/>
      <c r="G15" s="42"/>
      <c r="H15" s="42"/>
      <c r="I15" s="42"/>
      <c r="J15" s="45"/>
      <c r="K15" s="46"/>
      <c r="L15" s="42"/>
      <c r="M15" s="51"/>
    </row>
    <row r="16" spans="1:246" x14ac:dyDescent="0.2">
      <c r="A16" s="49"/>
      <c r="J16" s="50"/>
      <c r="K16" s="3"/>
    </row>
    <row r="17" spans="1:13" x14ac:dyDescent="0.2">
      <c r="A17" s="49"/>
      <c r="J17" s="50"/>
      <c r="K17" s="3"/>
    </row>
    <row r="18" spans="1:13" x14ac:dyDescent="0.2">
      <c r="A18" s="49"/>
      <c r="J18" s="50"/>
      <c r="K18" s="3"/>
    </row>
    <row r="19" spans="1:13" x14ac:dyDescent="0.2">
      <c r="A19" s="49"/>
      <c r="J19" s="50"/>
      <c r="K19" s="3"/>
    </row>
    <row r="20" spans="1:13" x14ac:dyDescent="0.2">
      <c r="A20" s="49"/>
      <c r="J20" s="50"/>
      <c r="K20" s="3"/>
    </row>
    <row r="21" spans="1:13" x14ac:dyDescent="0.2">
      <c r="A21" s="49"/>
      <c r="B21" s="2"/>
      <c r="C21" s="2"/>
      <c r="D21" s="2"/>
      <c r="E21" s="2"/>
      <c r="F21" s="2"/>
      <c r="G21" s="2"/>
      <c r="H21" s="2"/>
      <c r="I21" s="2"/>
      <c r="J21" s="50"/>
      <c r="K21" s="3"/>
    </row>
    <row r="22" spans="1:13" x14ac:dyDescent="0.2">
      <c r="A22" s="49"/>
      <c r="B22" s="2"/>
      <c r="C22" s="2"/>
      <c r="D22" s="2"/>
      <c r="E22" s="2"/>
      <c r="F22" s="2"/>
      <c r="G22" s="2"/>
      <c r="H22" s="2"/>
      <c r="I22" s="2"/>
      <c r="J22" s="50"/>
      <c r="K22" s="3"/>
    </row>
    <row r="23" spans="1:13" x14ac:dyDescent="0.2">
      <c r="A23" s="49"/>
      <c r="B23" s="2"/>
      <c r="C23" s="2"/>
      <c r="D23" s="2"/>
      <c r="E23" s="2"/>
      <c r="F23" s="2"/>
      <c r="G23" s="2"/>
      <c r="H23" s="2"/>
      <c r="I23" s="2"/>
      <c r="J23" s="50"/>
      <c r="K23" s="3"/>
    </row>
    <row r="24" spans="1:13" x14ac:dyDescent="0.2">
      <c r="A24" s="49"/>
      <c r="B24" s="2"/>
      <c r="C24" s="2"/>
      <c r="D24" s="2"/>
      <c r="E24" s="2"/>
      <c r="F24" s="2"/>
      <c r="G24" s="2"/>
      <c r="H24" s="2"/>
      <c r="I24" s="2"/>
      <c r="J24" s="50"/>
      <c r="K24" s="3"/>
    </row>
    <row r="25" spans="1:13" x14ac:dyDescent="0.2">
      <c r="A25" s="44"/>
      <c r="B25" s="42"/>
      <c r="C25" s="42"/>
      <c r="D25" s="42"/>
      <c r="E25" s="42"/>
      <c r="F25" s="42"/>
      <c r="G25" s="42"/>
      <c r="H25" s="42"/>
      <c r="I25" s="42"/>
      <c r="J25" s="45"/>
      <c r="K25" s="46"/>
      <c r="L25" s="42"/>
      <c r="M25" s="42"/>
    </row>
    <row r="26" spans="1:13" x14ac:dyDescent="0.2">
      <c r="A26" s="44"/>
      <c r="B26" s="47"/>
      <c r="C26" s="47"/>
      <c r="D26" s="45"/>
      <c r="E26" s="45"/>
      <c r="F26" s="45"/>
      <c r="G26" s="45"/>
      <c r="H26" s="45"/>
      <c r="I26" s="45"/>
      <c r="J26" s="45"/>
      <c r="K26" s="46"/>
      <c r="L26" s="42"/>
      <c r="M26" s="42"/>
    </row>
    <row r="27" spans="1:13" x14ac:dyDescent="0.2">
      <c r="A27" s="44"/>
      <c r="B27" s="47"/>
      <c r="C27" s="47"/>
      <c r="D27" s="45"/>
      <c r="E27" s="45"/>
      <c r="F27" s="45"/>
      <c r="G27" s="45"/>
      <c r="H27" s="45"/>
      <c r="I27" s="45"/>
      <c r="J27" s="45"/>
      <c r="K27" s="46"/>
      <c r="L27" s="42"/>
      <c r="M27" s="42"/>
    </row>
    <row r="28" spans="1:13" x14ac:dyDescent="0.2">
      <c r="A28" s="44"/>
      <c r="B28" s="47"/>
      <c r="C28" s="47"/>
      <c r="D28" s="45"/>
      <c r="E28" s="45"/>
      <c r="F28" s="45"/>
      <c r="G28" s="45"/>
      <c r="H28" s="45"/>
      <c r="I28" s="45"/>
      <c r="J28" s="45"/>
      <c r="K28" s="46"/>
      <c r="L28" s="42"/>
      <c r="M28" s="42"/>
    </row>
    <row r="29" spans="1:13" x14ac:dyDescent="0.2">
      <c r="A29" s="44"/>
      <c r="B29" s="47"/>
      <c r="C29" s="47"/>
      <c r="D29" s="45"/>
      <c r="E29" s="45"/>
      <c r="F29" s="45"/>
      <c r="G29" s="45"/>
      <c r="H29" s="45"/>
      <c r="I29" s="45"/>
      <c r="J29" s="45"/>
      <c r="K29" s="46"/>
      <c r="L29" s="42"/>
      <c r="M29" s="42"/>
    </row>
    <row r="30" spans="1:13" x14ac:dyDescent="0.2">
      <c r="A30" s="44"/>
      <c r="B30" s="47"/>
      <c r="C30" s="47"/>
      <c r="D30" s="45"/>
      <c r="E30" s="45"/>
      <c r="F30" s="45"/>
      <c r="G30" s="45"/>
      <c r="H30" s="45"/>
      <c r="I30" s="45"/>
      <c r="J30" s="45"/>
      <c r="K30" s="46"/>
      <c r="L30" s="42"/>
      <c r="M30" s="42"/>
    </row>
    <row r="31" spans="1:13" x14ac:dyDescent="0.2">
      <c r="A31" s="44"/>
      <c r="B31" s="47"/>
      <c r="C31" s="47"/>
      <c r="D31" s="45"/>
      <c r="E31" s="45"/>
      <c r="F31" s="45"/>
      <c r="G31" s="45"/>
      <c r="H31" s="45"/>
      <c r="I31" s="45"/>
      <c r="J31" s="45"/>
      <c r="K31" s="46"/>
      <c r="L31" s="42"/>
      <c r="M31" s="42"/>
    </row>
    <row r="32" spans="1:13" x14ac:dyDescent="0.2">
      <c r="A32" s="44"/>
      <c r="B32" s="47"/>
      <c r="C32" s="47"/>
      <c r="D32" s="45"/>
      <c r="E32" s="45"/>
      <c r="F32" s="45"/>
      <c r="G32" s="45"/>
      <c r="H32" s="45"/>
      <c r="I32" s="45"/>
      <c r="J32" s="45"/>
      <c r="K32" s="46"/>
      <c r="L32" s="42"/>
      <c r="M32" s="42"/>
    </row>
    <row r="33" spans="1:13" x14ac:dyDescent="0.2">
      <c r="A33" s="44"/>
      <c r="B33" s="47"/>
      <c r="C33" s="47"/>
      <c r="D33" s="45"/>
      <c r="E33" s="45"/>
      <c r="F33" s="45"/>
      <c r="G33" s="45"/>
      <c r="H33" s="45"/>
      <c r="I33" s="45"/>
      <c r="J33" s="45"/>
      <c r="K33" s="46"/>
      <c r="L33" s="42"/>
      <c r="M33" s="42"/>
    </row>
    <row r="34" spans="1:13" ht="24.75" thickBot="1" x14ac:dyDescent="0.25">
      <c r="A34" s="44"/>
      <c r="B34" s="48"/>
      <c r="C34" s="48"/>
      <c r="D34" s="46"/>
      <c r="E34" s="46"/>
      <c r="F34" s="46"/>
      <c r="G34" s="46"/>
      <c r="H34" s="46"/>
      <c r="I34" s="46"/>
      <c r="J34" s="46"/>
      <c r="K34" s="46"/>
      <c r="L34" s="42"/>
      <c r="M34" s="42"/>
    </row>
    <row r="35" spans="1:13" ht="24.75" thickTop="1" x14ac:dyDescent="0.2">
      <c r="B35" s="115" t="s">
        <v>21</v>
      </c>
      <c r="C35" s="115"/>
      <c r="D35" s="115"/>
      <c r="E35" s="115"/>
      <c r="F35" s="115"/>
      <c r="G35" s="115"/>
      <c r="H35" s="115"/>
      <c r="M35" s="25"/>
    </row>
    <row r="36" spans="1:13" x14ac:dyDescent="0.2">
      <c r="B36" s="30" t="s">
        <v>22</v>
      </c>
      <c r="D36" s="3" t="s">
        <v>12</v>
      </c>
    </row>
    <row r="37" spans="1:13" x14ac:dyDescent="0.2">
      <c r="B37" s="30" t="s">
        <v>23</v>
      </c>
      <c r="D37" s="3">
        <v>28</v>
      </c>
    </row>
    <row r="38" spans="1:13" x14ac:dyDescent="0.2">
      <c r="B38" s="30" t="s">
        <v>24</v>
      </c>
      <c r="D38" s="3">
        <v>32</v>
      </c>
    </row>
    <row r="39" spans="1:13" x14ac:dyDescent="0.2">
      <c r="B39" s="30" t="s">
        <v>25</v>
      </c>
      <c r="D39" s="3">
        <v>27</v>
      </c>
    </row>
    <row r="40" spans="1:13" x14ac:dyDescent="0.2">
      <c r="B40" s="30" t="s">
        <v>26</v>
      </c>
      <c r="D40" s="3">
        <v>28</v>
      </c>
    </row>
    <row r="41" spans="1:13" x14ac:dyDescent="0.2">
      <c r="B41" s="30" t="s">
        <v>27</v>
      </c>
      <c r="D41" s="3">
        <v>17</v>
      </c>
    </row>
    <row r="42" spans="1:13" x14ac:dyDescent="0.2">
      <c r="B42" s="30" t="s">
        <v>28</v>
      </c>
      <c r="D42" s="3">
        <v>17</v>
      </c>
    </row>
    <row r="43" spans="1:13" x14ac:dyDescent="0.2">
      <c r="B43" s="30" t="s">
        <v>29</v>
      </c>
      <c r="D43" s="3">
        <v>20</v>
      </c>
    </row>
    <row r="44" spans="1:13" x14ac:dyDescent="0.2">
      <c r="B44" s="30" t="s">
        <v>30</v>
      </c>
      <c r="D44" s="3">
        <v>25</v>
      </c>
    </row>
    <row r="45" spans="1:13" x14ac:dyDescent="0.2">
      <c r="B45" s="30" t="s">
        <v>31</v>
      </c>
      <c r="D45" s="3">
        <v>25</v>
      </c>
    </row>
    <row r="46" spans="1:13" x14ac:dyDescent="0.2">
      <c r="B46" s="30" t="s">
        <v>32</v>
      </c>
      <c r="D46" s="3">
        <v>13</v>
      </c>
    </row>
    <row r="47" spans="1:13" x14ac:dyDescent="0.2">
      <c r="B47" s="30" t="s">
        <v>33</v>
      </c>
      <c r="D47" s="3">
        <v>4</v>
      </c>
    </row>
    <row r="48" spans="1:13" x14ac:dyDescent="0.2">
      <c r="B48" s="30" t="s">
        <v>34</v>
      </c>
      <c r="D48" s="31">
        <v>50</v>
      </c>
    </row>
    <row r="49" spans="1:13" ht="24.75" thickBot="1" x14ac:dyDescent="0.25">
      <c r="B49" s="32" t="s">
        <v>35</v>
      </c>
      <c r="C49" s="32"/>
      <c r="D49" s="33">
        <f>SUM(D37:D48)</f>
        <v>286</v>
      </c>
    </row>
    <row r="50" spans="1:13" ht="24.75" thickTop="1" x14ac:dyDescent="0.2">
      <c r="B50" s="32" t="s">
        <v>36</v>
      </c>
      <c r="C50" s="32"/>
      <c r="D50" s="3">
        <v>14</v>
      </c>
    </row>
    <row r="51" spans="1:13" ht="24.75" thickBot="1" x14ac:dyDescent="0.25">
      <c r="B51" s="32" t="s">
        <v>35</v>
      </c>
      <c r="C51" s="32"/>
      <c r="D51" s="34">
        <v>300</v>
      </c>
    </row>
    <row r="52" spans="1:13" ht="24.75" thickTop="1" x14ac:dyDescent="0.2"/>
    <row r="54" spans="1:13" ht="48" x14ac:dyDescent="0.2">
      <c r="A54" s="14"/>
      <c r="B54" s="13" t="s">
        <v>37</v>
      </c>
      <c r="C54" s="73"/>
      <c r="D54" s="22"/>
      <c r="E54" s="6"/>
      <c r="F54" s="26"/>
      <c r="G54" s="28"/>
      <c r="H54" s="5"/>
      <c r="I54" s="6"/>
      <c r="J54" s="6" t="e">
        <f>#REF!*#REF!*#REF!</f>
        <v>#REF!</v>
      </c>
      <c r="K54" s="7" t="e">
        <f>SUM(#REF!+#REF!)</f>
        <v>#REF!</v>
      </c>
      <c r="L54" s="39"/>
      <c r="M54" s="41" t="s">
        <v>38</v>
      </c>
    </row>
  </sheetData>
  <mergeCells count="9">
    <mergeCell ref="B35:H35"/>
    <mergeCell ref="A1:M1"/>
    <mergeCell ref="A2:M2"/>
    <mergeCell ref="C3:C4"/>
    <mergeCell ref="D3:E3"/>
    <mergeCell ref="F3:G3"/>
    <mergeCell ref="H3:I3"/>
    <mergeCell ref="K3:K4"/>
    <mergeCell ref="M3:M4"/>
  </mergeCells>
  <printOptions horizontalCentered="1"/>
  <pageMargins left="0.11811023622047245" right="0.11811023622047245" top="0.31496062992125984" bottom="0.23622047244094491" header="0.15748031496062992" footer="0.15748031496062992"/>
  <pageSetup paperSize="9" scale="74" fitToHeight="0" orientation="landscape" horizontalDpi="4294967293" r:id="rId1"/>
  <headerFooter>
    <oddHeader>&amp;R&amp;"TH SarabunPSK,ธรรมดา"&amp;16&amp;P/&amp;N&amp;"-,ธรรมดา"&amp;11</oddHead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W171"/>
  <sheetViews>
    <sheetView showGridLines="0" tabSelected="1" view="pageBreakPreview" zoomScale="90" zoomScaleNormal="87" zoomScaleSheetLayoutView="90" zoomScalePageLayoutView="87" workbookViewId="0">
      <pane xSplit="2" ySplit="4" topLeftCell="C104" activePane="bottomRight" state="frozen"/>
      <selection pane="topRight" activeCell="A4" sqref="A4:K19"/>
      <selection pane="bottomLeft" activeCell="A4" sqref="A4:K19"/>
      <selection pane="bottomRight" activeCell="A2" sqref="A2:V2"/>
    </sheetView>
  </sheetViews>
  <sheetFormatPr defaultColWidth="9" defaultRowHeight="24" x14ac:dyDescent="0.2"/>
  <cols>
    <col min="1" max="1" width="4.875" style="29" customWidth="1"/>
    <col min="2" max="2" width="48.375" style="30" customWidth="1"/>
    <col min="3" max="3" width="9.125" style="30" customWidth="1"/>
    <col min="4" max="4" width="8.375" style="3" bestFit="1" customWidth="1"/>
    <col min="5" max="5" width="7.625" style="3" bestFit="1" customWidth="1"/>
    <col min="6" max="6" width="7.125" style="3" bestFit="1" customWidth="1"/>
    <col min="7" max="7" width="10.125" style="3" bestFit="1" customWidth="1"/>
    <col min="8" max="8" width="7.375" style="3" bestFit="1" customWidth="1"/>
    <col min="9" max="9" width="7.625" style="3" bestFit="1" customWidth="1"/>
    <col min="10" max="10" width="4.625" style="3" bestFit="1" customWidth="1"/>
    <col min="11" max="11" width="10.125" style="3" bestFit="1" customWidth="1"/>
    <col min="12" max="12" width="4.625" style="3" bestFit="1" customWidth="1"/>
    <col min="13" max="14" width="7.625" style="3" bestFit="1" customWidth="1"/>
    <col min="15" max="15" width="13.125" style="3" customWidth="1"/>
    <col min="16" max="16" width="7.625" style="3" bestFit="1" customWidth="1"/>
    <col min="17" max="17" width="8.625" style="3" bestFit="1" customWidth="1"/>
    <col min="18" max="18" width="4.625" style="3" bestFit="1" customWidth="1"/>
    <col min="19" max="19" width="14.375" style="3" customWidth="1"/>
    <col min="20" max="20" width="18" style="2" customWidth="1"/>
    <col min="21" max="21" width="15.125" style="2" hidden="1" customWidth="1"/>
    <col min="22" max="22" width="27.125" style="2" customWidth="1"/>
    <col min="23" max="23" width="12.625" style="2" bestFit="1" customWidth="1"/>
    <col min="24" max="254" width="9" style="2"/>
    <col min="255" max="255" width="10.125" style="2" bestFit="1" customWidth="1"/>
    <col min="256" max="16384" width="9" style="2"/>
  </cols>
  <sheetData>
    <row r="1" spans="1:22" s="1" customFormat="1" x14ac:dyDescent="0.2">
      <c r="A1" s="116" t="s">
        <v>47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22" s="1" customFormat="1" x14ac:dyDescent="0.2">
      <c r="A2" s="125" t="s">
        <v>46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s="1" customFormat="1" x14ac:dyDescent="0.2">
      <c r="A3" s="15" t="s">
        <v>1</v>
      </c>
      <c r="B3" s="104" t="s">
        <v>44</v>
      </c>
      <c r="C3" s="127" t="s">
        <v>45</v>
      </c>
      <c r="D3" s="119" t="s">
        <v>4</v>
      </c>
      <c r="E3" s="126"/>
      <c r="F3" s="126"/>
      <c r="G3" s="120"/>
      <c r="H3" s="119" t="s">
        <v>5</v>
      </c>
      <c r="I3" s="126"/>
      <c r="J3" s="126"/>
      <c r="K3" s="120"/>
      <c r="L3" s="119" t="s">
        <v>6</v>
      </c>
      <c r="M3" s="126"/>
      <c r="N3" s="126"/>
      <c r="O3" s="120"/>
      <c r="P3" s="119" t="s">
        <v>39</v>
      </c>
      <c r="Q3" s="126"/>
      <c r="R3" s="126"/>
      <c r="S3" s="120"/>
      <c r="T3" s="132" t="s">
        <v>65</v>
      </c>
      <c r="U3" s="38"/>
      <c r="V3" s="123" t="s">
        <v>64</v>
      </c>
    </row>
    <row r="4" spans="1:22" s="1" customFormat="1" ht="48" x14ac:dyDescent="0.2">
      <c r="A4" s="17"/>
      <c r="B4" s="105"/>
      <c r="C4" s="128"/>
      <c r="D4" s="129" t="s">
        <v>48</v>
      </c>
      <c r="E4" s="130" t="s">
        <v>49</v>
      </c>
      <c r="F4" s="130" t="s">
        <v>50</v>
      </c>
      <c r="G4" s="131" t="s">
        <v>52</v>
      </c>
      <c r="H4" s="129" t="s">
        <v>51</v>
      </c>
      <c r="I4" s="130" t="s">
        <v>53</v>
      </c>
      <c r="J4" s="130" t="s">
        <v>54</v>
      </c>
      <c r="K4" s="131" t="s">
        <v>55</v>
      </c>
      <c r="L4" s="129" t="s">
        <v>56</v>
      </c>
      <c r="M4" s="130" t="s">
        <v>57</v>
      </c>
      <c r="N4" s="130" t="s">
        <v>58</v>
      </c>
      <c r="O4" s="131" t="s">
        <v>59</v>
      </c>
      <c r="P4" s="129" t="s">
        <v>60</v>
      </c>
      <c r="Q4" s="130" t="s">
        <v>61</v>
      </c>
      <c r="R4" s="130" t="s">
        <v>62</v>
      </c>
      <c r="S4" s="131" t="s">
        <v>63</v>
      </c>
      <c r="T4" s="122"/>
      <c r="U4" s="38" t="s">
        <v>14</v>
      </c>
      <c r="V4" s="124"/>
    </row>
    <row r="5" spans="1:22" s="35" customFormat="1" ht="24.75" thickBot="1" x14ac:dyDescent="0.25">
      <c r="A5" s="8"/>
      <c r="B5" s="114" t="str">
        <f t="shared" ref="B5:R5" si="0">B130</f>
        <v>รวมทั้งสิ้น</v>
      </c>
      <c r="C5" s="9"/>
      <c r="D5" s="10">
        <f t="shared" si="0"/>
        <v>0</v>
      </c>
      <c r="E5" s="11">
        <f t="shared" si="0"/>
        <v>0</v>
      </c>
      <c r="F5" s="11">
        <f t="shared" si="0"/>
        <v>0</v>
      </c>
      <c r="G5" s="12">
        <f t="shared" si="0"/>
        <v>0</v>
      </c>
      <c r="H5" s="10">
        <f t="shared" si="0"/>
        <v>0</v>
      </c>
      <c r="I5" s="11">
        <f t="shared" si="0"/>
        <v>0</v>
      </c>
      <c r="J5" s="11">
        <f t="shared" si="0"/>
        <v>0</v>
      </c>
      <c r="K5" s="12">
        <f>H5*I5*J5</f>
        <v>0</v>
      </c>
      <c r="L5" s="10">
        <f t="shared" si="0"/>
        <v>0</v>
      </c>
      <c r="M5" s="11">
        <f t="shared" si="0"/>
        <v>0</v>
      </c>
      <c r="N5" s="11">
        <f t="shared" si="0"/>
        <v>0</v>
      </c>
      <c r="O5" s="12">
        <f>L5*M5*N5</f>
        <v>0</v>
      </c>
      <c r="P5" s="10">
        <f t="shared" si="0"/>
        <v>0</v>
      </c>
      <c r="Q5" s="11">
        <f t="shared" si="0"/>
        <v>0</v>
      </c>
      <c r="R5" s="11">
        <f t="shared" si="0"/>
        <v>0</v>
      </c>
      <c r="S5" s="12">
        <f>P5*Q5*R5</f>
        <v>0</v>
      </c>
      <c r="T5" s="8">
        <f>G5+K5+O5+S5</f>
        <v>0</v>
      </c>
      <c r="U5" s="36"/>
      <c r="V5" s="40"/>
    </row>
    <row r="6" spans="1:22" s="1" customFormat="1" ht="24.75" thickTop="1" x14ac:dyDescent="0.2">
      <c r="A6" s="109">
        <v>1</v>
      </c>
      <c r="B6" s="133" t="s">
        <v>72</v>
      </c>
      <c r="C6" s="134"/>
      <c r="D6" s="75"/>
      <c r="E6" s="55"/>
      <c r="F6" s="55"/>
      <c r="G6" s="76">
        <f>D6*E6*F6</f>
        <v>0</v>
      </c>
      <c r="H6" s="75"/>
      <c r="I6" s="55"/>
      <c r="J6" s="55"/>
      <c r="K6" s="94">
        <f>H6*I6*J6</f>
        <v>0</v>
      </c>
      <c r="L6" s="75"/>
      <c r="M6" s="55"/>
      <c r="N6" s="55"/>
      <c r="O6" s="94">
        <f t="shared" ref="O6:O56" si="1">L6*M6*N6</f>
        <v>0</v>
      </c>
      <c r="P6" s="75"/>
      <c r="Q6" s="55"/>
      <c r="R6" s="55"/>
      <c r="S6" s="94">
        <f t="shared" ref="S6:S56" si="2">P6*Q6*R6</f>
        <v>0</v>
      </c>
      <c r="T6" s="100">
        <f>G6+K6+O6+S6</f>
        <v>0</v>
      </c>
      <c r="U6" s="97"/>
      <c r="V6" s="56"/>
    </row>
    <row r="7" spans="1:22" x14ac:dyDescent="0.2">
      <c r="A7" s="110"/>
      <c r="B7" s="106"/>
      <c r="C7" s="80"/>
      <c r="D7" s="77"/>
      <c r="E7" s="57"/>
      <c r="F7" s="57"/>
      <c r="G7" s="78">
        <f t="shared" ref="G7:G56" si="3">D7*E7*F7</f>
        <v>0</v>
      </c>
      <c r="H7" s="77"/>
      <c r="I7" s="57"/>
      <c r="J7" s="57"/>
      <c r="K7" s="95">
        <f t="shared" ref="K6:K56" si="4">H7*I7*J7</f>
        <v>0</v>
      </c>
      <c r="L7" s="77"/>
      <c r="M7" s="57"/>
      <c r="N7" s="57"/>
      <c r="O7" s="95">
        <f t="shared" si="1"/>
        <v>0</v>
      </c>
      <c r="P7" s="77"/>
      <c r="Q7" s="57"/>
      <c r="R7" s="57"/>
      <c r="S7" s="95">
        <f t="shared" si="2"/>
        <v>0</v>
      </c>
      <c r="T7" s="101">
        <f t="shared" ref="T6:T56" si="5">G7+K7+O7+S7</f>
        <v>0</v>
      </c>
      <c r="U7" s="98"/>
      <c r="V7" s="58"/>
    </row>
    <row r="8" spans="1:22" x14ac:dyDescent="0.2">
      <c r="A8" s="110"/>
      <c r="B8" s="106"/>
      <c r="C8" s="80"/>
      <c r="D8" s="77"/>
      <c r="E8" s="57"/>
      <c r="F8" s="57"/>
      <c r="G8" s="78">
        <f t="shared" si="3"/>
        <v>0</v>
      </c>
      <c r="H8" s="77"/>
      <c r="I8" s="57"/>
      <c r="J8" s="57"/>
      <c r="K8" s="95">
        <f t="shared" si="4"/>
        <v>0</v>
      </c>
      <c r="L8" s="77"/>
      <c r="M8" s="57"/>
      <c r="N8" s="57"/>
      <c r="O8" s="95">
        <f t="shared" si="1"/>
        <v>0</v>
      </c>
      <c r="P8" s="77"/>
      <c r="Q8" s="57"/>
      <c r="R8" s="57"/>
      <c r="S8" s="95">
        <f t="shared" si="2"/>
        <v>0</v>
      </c>
      <c r="T8" s="101">
        <f t="shared" si="5"/>
        <v>0</v>
      </c>
      <c r="U8" s="98"/>
      <c r="V8" s="58"/>
    </row>
    <row r="9" spans="1:22" x14ac:dyDescent="0.2">
      <c r="A9" s="110"/>
      <c r="B9" s="106"/>
      <c r="C9" s="80"/>
      <c r="D9" s="77"/>
      <c r="E9" s="57"/>
      <c r="F9" s="57"/>
      <c r="G9" s="78">
        <f t="shared" si="3"/>
        <v>0</v>
      </c>
      <c r="H9" s="77"/>
      <c r="I9" s="57"/>
      <c r="J9" s="57"/>
      <c r="K9" s="95">
        <f t="shared" si="4"/>
        <v>0</v>
      </c>
      <c r="L9" s="77"/>
      <c r="M9" s="57"/>
      <c r="N9" s="57"/>
      <c r="O9" s="95">
        <f t="shared" si="1"/>
        <v>0</v>
      </c>
      <c r="P9" s="77"/>
      <c r="Q9" s="57"/>
      <c r="R9" s="57"/>
      <c r="S9" s="95">
        <f t="shared" si="2"/>
        <v>0</v>
      </c>
      <c r="T9" s="101">
        <f t="shared" si="5"/>
        <v>0</v>
      </c>
      <c r="U9" s="98"/>
      <c r="V9" s="58"/>
    </row>
    <row r="10" spans="1:22" x14ac:dyDescent="0.2">
      <c r="A10" s="110"/>
      <c r="B10" s="106"/>
      <c r="C10" s="80"/>
      <c r="D10" s="77"/>
      <c r="E10" s="57"/>
      <c r="F10" s="57"/>
      <c r="G10" s="78">
        <f t="shared" si="3"/>
        <v>0</v>
      </c>
      <c r="H10" s="77"/>
      <c r="I10" s="57"/>
      <c r="J10" s="57"/>
      <c r="K10" s="95">
        <f t="shared" si="4"/>
        <v>0</v>
      </c>
      <c r="L10" s="77"/>
      <c r="M10" s="57"/>
      <c r="N10" s="57"/>
      <c r="O10" s="95">
        <f t="shared" si="1"/>
        <v>0</v>
      </c>
      <c r="P10" s="77"/>
      <c r="Q10" s="57"/>
      <c r="R10" s="57"/>
      <c r="S10" s="95">
        <f t="shared" si="2"/>
        <v>0</v>
      </c>
      <c r="T10" s="101">
        <f t="shared" si="5"/>
        <v>0</v>
      </c>
      <c r="U10" s="98"/>
      <c r="V10" s="58"/>
    </row>
    <row r="11" spans="1:22" x14ac:dyDescent="0.2">
      <c r="A11" s="110"/>
      <c r="B11" s="106"/>
      <c r="C11" s="80"/>
      <c r="D11" s="77"/>
      <c r="E11" s="57"/>
      <c r="F11" s="57"/>
      <c r="G11" s="78">
        <f t="shared" si="3"/>
        <v>0</v>
      </c>
      <c r="H11" s="77"/>
      <c r="I11" s="57"/>
      <c r="J11" s="57"/>
      <c r="K11" s="95">
        <f t="shared" si="4"/>
        <v>0</v>
      </c>
      <c r="L11" s="77"/>
      <c r="M11" s="57"/>
      <c r="N11" s="57"/>
      <c r="O11" s="95">
        <f t="shared" si="1"/>
        <v>0</v>
      </c>
      <c r="P11" s="77"/>
      <c r="Q11" s="57"/>
      <c r="R11" s="57"/>
      <c r="S11" s="95">
        <f t="shared" si="2"/>
        <v>0</v>
      </c>
      <c r="T11" s="101">
        <f t="shared" si="5"/>
        <v>0</v>
      </c>
      <c r="U11" s="98"/>
      <c r="V11" s="58"/>
    </row>
    <row r="12" spans="1:22" s="43" customFormat="1" x14ac:dyDescent="0.2">
      <c r="A12" s="111"/>
      <c r="B12" s="107"/>
      <c r="C12" s="81"/>
      <c r="D12" s="77"/>
      <c r="E12" s="57"/>
      <c r="F12" s="57"/>
      <c r="G12" s="78">
        <f t="shared" si="3"/>
        <v>0</v>
      </c>
      <c r="H12" s="77"/>
      <c r="I12" s="57"/>
      <c r="J12" s="57"/>
      <c r="K12" s="95">
        <f t="shared" si="4"/>
        <v>0</v>
      </c>
      <c r="L12" s="77"/>
      <c r="M12" s="57"/>
      <c r="N12" s="57"/>
      <c r="O12" s="95">
        <f t="shared" si="1"/>
        <v>0</v>
      </c>
      <c r="P12" s="77"/>
      <c r="Q12" s="57"/>
      <c r="R12" s="57"/>
      <c r="S12" s="95">
        <f t="shared" si="2"/>
        <v>0</v>
      </c>
      <c r="T12" s="101">
        <f t="shared" si="5"/>
        <v>0</v>
      </c>
      <c r="U12" s="98"/>
      <c r="V12" s="58"/>
    </row>
    <row r="13" spans="1:22" x14ac:dyDescent="0.2">
      <c r="A13" s="110"/>
      <c r="B13" s="106"/>
      <c r="C13" s="80"/>
      <c r="D13" s="77"/>
      <c r="E13" s="57"/>
      <c r="F13" s="57"/>
      <c r="G13" s="78">
        <f t="shared" si="3"/>
        <v>0</v>
      </c>
      <c r="H13" s="77"/>
      <c r="I13" s="57"/>
      <c r="J13" s="57"/>
      <c r="K13" s="95">
        <f t="shared" si="4"/>
        <v>0</v>
      </c>
      <c r="L13" s="77"/>
      <c r="M13" s="57"/>
      <c r="N13" s="57"/>
      <c r="O13" s="95">
        <f t="shared" si="1"/>
        <v>0</v>
      </c>
      <c r="P13" s="77"/>
      <c r="Q13" s="57"/>
      <c r="R13" s="57"/>
      <c r="S13" s="95">
        <f t="shared" si="2"/>
        <v>0</v>
      </c>
      <c r="T13" s="101">
        <f t="shared" si="5"/>
        <v>0</v>
      </c>
      <c r="U13" s="98"/>
      <c r="V13" s="58"/>
    </row>
    <row r="14" spans="1:22" x14ac:dyDescent="0.2">
      <c r="A14" s="110"/>
      <c r="B14" s="107"/>
      <c r="C14" s="81"/>
      <c r="D14" s="77"/>
      <c r="E14" s="57"/>
      <c r="F14" s="57"/>
      <c r="G14" s="78">
        <f t="shared" si="3"/>
        <v>0</v>
      </c>
      <c r="H14" s="77"/>
      <c r="I14" s="57"/>
      <c r="J14" s="57"/>
      <c r="K14" s="95">
        <f t="shared" si="4"/>
        <v>0</v>
      </c>
      <c r="L14" s="79"/>
      <c r="M14" s="57"/>
      <c r="N14" s="59"/>
      <c r="O14" s="95">
        <f t="shared" si="1"/>
        <v>0</v>
      </c>
      <c r="P14" s="77"/>
      <c r="Q14" s="57"/>
      <c r="R14" s="57"/>
      <c r="S14" s="95">
        <f t="shared" si="2"/>
        <v>0</v>
      </c>
      <c r="T14" s="101">
        <f t="shared" si="5"/>
        <v>0</v>
      </c>
      <c r="U14" s="98"/>
      <c r="V14" s="58"/>
    </row>
    <row r="15" spans="1:22" x14ac:dyDescent="0.2">
      <c r="A15" s="110"/>
      <c r="B15" s="107"/>
      <c r="C15" s="81"/>
      <c r="D15" s="77"/>
      <c r="E15" s="57"/>
      <c r="F15" s="57"/>
      <c r="G15" s="78">
        <f t="shared" si="3"/>
        <v>0</v>
      </c>
      <c r="H15" s="77"/>
      <c r="I15" s="57"/>
      <c r="J15" s="57"/>
      <c r="K15" s="95">
        <f t="shared" si="4"/>
        <v>0</v>
      </c>
      <c r="L15" s="79"/>
      <c r="M15" s="57"/>
      <c r="N15" s="59"/>
      <c r="O15" s="95">
        <f t="shared" si="1"/>
        <v>0</v>
      </c>
      <c r="P15" s="77"/>
      <c r="Q15" s="57"/>
      <c r="R15" s="57"/>
      <c r="S15" s="95">
        <f t="shared" si="2"/>
        <v>0</v>
      </c>
      <c r="T15" s="101">
        <f t="shared" si="5"/>
        <v>0</v>
      </c>
      <c r="U15" s="98"/>
      <c r="V15" s="58"/>
    </row>
    <row r="16" spans="1:22" x14ac:dyDescent="0.2">
      <c r="A16" s="110"/>
      <c r="B16" s="107"/>
      <c r="C16" s="81"/>
      <c r="D16" s="77"/>
      <c r="E16" s="57"/>
      <c r="F16" s="57"/>
      <c r="G16" s="78">
        <f t="shared" si="3"/>
        <v>0</v>
      </c>
      <c r="H16" s="77"/>
      <c r="I16" s="57"/>
      <c r="J16" s="57"/>
      <c r="K16" s="95">
        <f t="shared" si="4"/>
        <v>0</v>
      </c>
      <c r="L16" s="79"/>
      <c r="M16" s="57"/>
      <c r="N16" s="59"/>
      <c r="O16" s="95">
        <f t="shared" si="1"/>
        <v>0</v>
      </c>
      <c r="P16" s="77"/>
      <c r="Q16" s="57"/>
      <c r="R16" s="57"/>
      <c r="S16" s="95">
        <f t="shared" si="2"/>
        <v>0</v>
      </c>
      <c r="T16" s="101">
        <f t="shared" si="5"/>
        <v>0</v>
      </c>
      <c r="U16" s="98"/>
      <c r="V16" s="60"/>
    </row>
    <row r="17" spans="1:23" x14ac:dyDescent="0.2">
      <c r="A17" s="110"/>
      <c r="B17" s="107"/>
      <c r="C17" s="81"/>
      <c r="D17" s="77"/>
      <c r="E17" s="57"/>
      <c r="F17" s="57"/>
      <c r="G17" s="78">
        <f t="shared" si="3"/>
        <v>0</v>
      </c>
      <c r="H17" s="77"/>
      <c r="I17" s="57"/>
      <c r="J17" s="57"/>
      <c r="K17" s="95">
        <f t="shared" si="4"/>
        <v>0</v>
      </c>
      <c r="L17" s="79"/>
      <c r="M17" s="57"/>
      <c r="N17" s="59"/>
      <c r="O17" s="95">
        <f t="shared" si="1"/>
        <v>0</v>
      </c>
      <c r="P17" s="77"/>
      <c r="Q17" s="57"/>
      <c r="R17" s="57"/>
      <c r="S17" s="95">
        <f t="shared" si="2"/>
        <v>0</v>
      </c>
      <c r="T17" s="101">
        <f t="shared" si="5"/>
        <v>0</v>
      </c>
      <c r="U17" s="98"/>
      <c r="V17" s="58"/>
    </row>
    <row r="18" spans="1:23" x14ac:dyDescent="0.2">
      <c r="A18" s="110"/>
      <c r="B18" s="107"/>
      <c r="C18" s="81"/>
      <c r="D18" s="77"/>
      <c r="E18" s="57"/>
      <c r="F18" s="57"/>
      <c r="G18" s="78">
        <f t="shared" si="3"/>
        <v>0</v>
      </c>
      <c r="H18" s="77"/>
      <c r="I18" s="57"/>
      <c r="J18" s="57"/>
      <c r="K18" s="95">
        <f t="shared" si="4"/>
        <v>0</v>
      </c>
      <c r="L18" s="79"/>
      <c r="M18" s="57"/>
      <c r="N18" s="59"/>
      <c r="O18" s="95">
        <f t="shared" si="1"/>
        <v>0</v>
      </c>
      <c r="P18" s="77"/>
      <c r="Q18" s="57"/>
      <c r="R18" s="57"/>
      <c r="S18" s="95">
        <f t="shared" si="2"/>
        <v>0</v>
      </c>
      <c r="T18" s="101">
        <f t="shared" si="5"/>
        <v>0</v>
      </c>
      <c r="U18" s="98"/>
      <c r="V18" s="58"/>
    </row>
    <row r="19" spans="1:23" x14ac:dyDescent="0.2">
      <c r="A19" s="110"/>
      <c r="B19" s="107"/>
      <c r="C19" s="81"/>
      <c r="D19" s="77"/>
      <c r="E19" s="57"/>
      <c r="F19" s="57"/>
      <c r="G19" s="78">
        <f t="shared" si="3"/>
        <v>0</v>
      </c>
      <c r="H19" s="77"/>
      <c r="I19" s="57"/>
      <c r="J19" s="57"/>
      <c r="K19" s="95">
        <f t="shared" si="4"/>
        <v>0</v>
      </c>
      <c r="L19" s="79"/>
      <c r="M19" s="57"/>
      <c r="N19" s="59"/>
      <c r="O19" s="95">
        <f t="shared" si="1"/>
        <v>0</v>
      </c>
      <c r="P19" s="77"/>
      <c r="Q19" s="57"/>
      <c r="R19" s="57"/>
      <c r="S19" s="95">
        <f t="shared" si="2"/>
        <v>0</v>
      </c>
      <c r="T19" s="101">
        <f t="shared" si="5"/>
        <v>0</v>
      </c>
      <c r="U19" s="98"/>
      <c r="V19" s="58"/>
    </row>
    <row r="20" spans="1:23" x14ac:dyDescent="0.2">
      <c r="A20" s="110"/>
      <c r="B20" s="107"/>
      <c r="C20" s="81"/>
      <c r="D20" s="77"/>
      <c r="E20" s="57"/>
      <c r="F20" s="57"/>
      <c r="G20" s="78">
        <f t="shared" si="3"/>
        <v>0</v>
      </c>
      <c r="H20" s="77"/>
      <c r="I20" s="57"/>
      <c r="J20" s="57"/>
      <c r="K20" s="95">
        <f t="shared" si="4"/>
        <v>0</v>
      </c>
      <c r="L20" s="77"/>
      <c r="M20" s="57"/>
      <c r="N20" s="57"/>
      <c r="O20" s="95">
        <f t="shared" si="1"/>
        <v>0</v>
      </c>
      <c r="P20" s="77"/>
      <c r="Q20" s="57"/>
      <c r="R20" s="57"/>
      <c r="S20" s="95">
        <f t="shared" si="2"/>
        <v>0</v>
      </c>
      <c r="T20" s="101">
        <f t="shared" si="5"/>
        <v>0</v>
      </c>
      <c r="U20" s="98"/>
      <c r="V20" s="58"/>
    </row>
    <row r="21" spans="1:23" x14ac:dyDescent="0.2">
      <c r="A21" s="110"/>
      <c r="B21" s="107"/>
      <c r="C21" s="81"/>
      <c r="D21" s="77"/>
      <c r="E21" s="57"/>
      <c r="F21" s="57"/>
      <c r="G21" s="78">
        <f t="shared" si="3"/>
        <v>0</v>
      </c>
      <c r="H21" s="77"/>
      <c r="I21" s="57"/>
      <c r="J21" s="57"/>
      <c r="K21" s="95">
        <f t="shared" si="4"/>
        <v>0</v>
      </c>
      <c r="L21" s="77"/>
      <c r="M21" s="57"/>
      <c r="N21" s="57"/>
      <c r="O21" s="95">
        <f t="shared" si="1"/>
        <v>0</v>
      </c>
      <c r="P21" s="77"/>
      <c r="Q21" s="57"/>
      <c r="R21" s="57"/>
      <c r="S21" s="95">
        <f t="shared" si="2"/>
        <v>0</v>
      </c>
      <c r="T21" s="101">
        <f t="shared" si="5"/>
        <v>0</v>
      </c>
      <c r="U21" s="98"/>
      <c r="V21" s="58"/>
    </row>
    <row r="22" spans="1:23" x14ac:dyDescent="0.2">
      <c r="A22" s="112"/>
      <c r="B22" s="108"/>
      <c r="C22" s="82"/>
      <c r="D22" s="83"/>
      <c r="E22" s="84"/>
      <c r="F22" s="84"/>
      <c r="G22" s="85">
        <f t="shared" si="3"/>
        <v>0</v>
      </c>
      <c r="H22" s="83"/>
      <c r="I22" s="84"/>
      <c r="J22" s="84"/>
      <c r="K22" s="96">
        <f t="shared" si="4"/>
        <v>0</v>
      </c>
      <c r="L22" s="83"/>
      <c r="M22" s="84"/>
      <c r="N22" s="84"/>
      <c r="O22" s="96">
        <f t="shared" si="1"/>
        <v>0</v>
      </c>
      <c r="P22" s="83"/>
      <c r="Q22" s="84"/>
      <c r="R22" s="84"/>
      <c r="S22" s="96">
        <f t="shared" si="2"/>
        <v>0</v>
      </c>
      <c r="T22" s="102">
        <f t="shared" si="5"/>
        <v>0</v>
      </c>
      <c r="U22" s="99"/>
      <c r="V22" s="86"/>
      <c r="W22" s="25"/>
    </row>
    <row r="23" spans="1:23" s="21" customFormat="1" ht="24.75" thickBot="1" x14ac:dyDescent="0.25">
      <c r="A23" s="113"/>
      <c r="B23" s="93" t="s">
        <v>8</v>
      </c>
      <c r="C23" s="87"/>
      <c r="D23" s="88">
        <f>SUM(D6:D22)</f>
        <v>0</v>
      </c>
      <c r="E23" s="89">
        <f t="shared" ref="E23:U23" si="6">SUM(E6:E22)</f>
        <v>0</v>
      </c>
      <c r="F23" s="89">
        <f t="shared" si="6"/>
        <v>0</v>
      </c>
      <c r="G23" s="90">
        <f t="shared" si="6"/>
        <v>0</v>
      </c>
      <c r="H23" s="88">
        <f t="shared" si="6"/>
        <v>0</v>
      </c>
      <c r="I23" s="89">
        <f t="shared" si="6"/>
        <v>0</v>
      </c>
      <c r="J23" s="89">
        <f t="shared" si="6"/>
        <v>0</v>
      </c>
      <c r="K23" s="90">
        <f t="shared" si="6"/>
        <v>0</v>
      </c>
      <c r="L23" s="88">
        <f t="shared" si="6"/>
        <v>0</v>
      </c>
      <c r="M23" s="89">
        <f t="shared" si="6"/>
        <v>0</v>
      </c>
      <c r="N23" s="89">
        <f t="shared" si="6"/>
        <v>0</v>
      </c>
      <c r="O23" s="90">
        <f t="shared" si="6"/>
        <v>0</v>
      </c>
      <c r="P23" s="88">
        <f t="shared" si="6"/>
        <v>0</v>
      </c>
      <c r="Q23" s="89">
        <f t="shared" si="6"/>
        <v>0</v>
      </c>
      <c r="R23" s="89">
        <f t="shared" si="6"/>
        <v>0</v>
      </c>
      <c r="S23" s="90">
        <f t="shared" si="6"/>
        <v>0</v>
      </c>
      <c r="T23" s="103">
        <f t="shared" si="6"/>
        <v>0</v>
      </c>
      <c r="U23" s="91">
        <f t="shared" si="6"/>
        <v>0</v>
      </c>
      <c r="V23" s="92"/>
      <c r="W23" s="52">
        <f>SUM(G23+K23+O23+S23)</f>
        <v>0</v>
      </c>
    </row>
    <row r="24" spans="1:23" s="1" customFormat="1" ht="24.75" thickTop="1" x14ac:dyDescent="0.2">
      <c r="A24" s="109">
        <v>2</v>
      </c>
      <c r="B24" s="133" t="s">
        <v>73</v>
      </c>
      <c r="C24" s="134"/>
      <c r="D24" s="75"/>
      <c r="E24" s="55"/>
      <c r="F24" s="55"/>
      <c r="G24" s="76">
        <f t="shared" si="3"/>
        <v>0</v>
      </c>
      <c r="H24" s="75"/>
      <c r="I24" s="55"/>
      <c r="J24" s="55"/>
      <c r="K24" s="94">
        <f t="shared" si="4"/>
        <v>0</v>
      </c>
      <c r="L24" s="75"/>
      <c r="M24" s="55"/>
      <c r="N24" s="55"/>
      <c r="O24" s="94">
        <f t="shared" si="1"/>
        <v>0</v>
      </c>
      <c r="P24" s="75"/>
      <c r="Q24" s="55"/>
      <c r="R24" s="55"/>
      <c r="S24" s="94">
        <f t="shared" si="2"/>
        <v>0</v>
      </c>
      <c r="T24" s="100">
        <f t="shared" si="5"/>
        <v>0</v>
      </c>
      <c r="U24" s="97"/>
      <c r="V24" s="56"/>
    </row>
    <row r="25" spans="1:23" x14ac:dyDescent="0.2">
      <c r="A25" s="110"/>
      <c r="B25" s="107"/>
      <c r="C25" s="81"/>
      <c r="D25" s="77"/>
      <c r="E25" s="57"/>
      <c r="F25" s="57"/>
      <c r="G25" s="78">
        <f t="shared" si="3"/>
        <v>0</v>
      </c>
      <c r="H25" s="77"/>
      <c r="I25" s="57"/>
      <c r="J25" s="57"/>
      <c r="K25" s="95">
        <f t="shared" si="4"/>
        <v>0</v>
      </c>
      <c r="L25" s="79"/>
      <c r="M25" s="57"/>
      <c r="N25" s="59"/>
      <c r="O25" s="95">
        <f t="shared" si="1"/>
        <v>0</v>
      </c>
      <c r="P25" s="77"/>
      <c r="Q25" s="57"/>
      <c r="R25" s="57"/>
      <c r="S25" s="95">
        <f t="shared" si="2"/>
        <v>0</v>
      </c>
      <c r="T25" s="101">
        <f t="shared" si="5"/>
        <v>0</v>
      </c>
      <c r="U25" s="98"/>
      <c r="V25" s="58"/>
    </row>
    <row r="26" spans="1:23" x14ac:dyDescent="0.2">
      <c r="A26" s="110"/>
      <c r="B26" s="107"/>
      <c r="C26" s="81"/>
      <c r="D26" s="77"/>
      <c r="E26" s="57"/>
      <c r="F26" s="57"/>
      <c r="G26" s="78">
        <f t="shared" si="3"/>
        <v>0</v>
      </c>
      <c r="H26" s="77"/>
      <c r="I26" s="57"/>
      <c r="J26" s="57"/>
      <c r="K26" s="95">
        <f t="shared" si="4"/>
        <v>0</v>
      </c>
      <c r="L26" s="79"/>
      <c r="M26" s="57"/>
      <c r="N26" s="59"/>
      <c r="O26" s="95">
        <f t="shared" si="1"/>
        <v>0</v>
      </c>
      <c r="P26" s="77"/>
      <c r="Q26" s="57"/>
      <c r="R26" s="57"/>
      <c r="S26" s="95">
        <f t="shared" si="2"/>
        <v>0</v>
      </c>
      <c r="T26" s="101">
        <f t="shared" si="5"/>
        <v>0</v>
      </c>
      <c r="U26" s="98"/>
      <c r="V26" s="60"/>
    </row>
    <row r="27" spans="1:23" x14ac:dyDescent="0.2">
      <c r="A27" s="110"/>
      <c r="B27" s="107"/>
      <c r="C27" s="81"/>
      <c r="D27" s="77"/>
      <c r="E27" s="57"/>
      <c r="F27" s="57"/>
      <c r="G27" s="78">
        <f t="shared" si="3"/>
        <v>0</v>
      </c>
      <c r="H27" s="77"/>
      <c r="I27" s="57"/>
      <c r="J27" s="57"/>
      <c r="K27" s="95">
        <f t="shared" si="4"/>
        <v>0</v>
      </c>
      <c r="L27" s="79"/>
      <c r="M27" s="57"/>
      <c r="N27" s="59"/>
      <c r="O27" s="95">
        <f t="shared" si="1"/>
        <v>0</v>
      </c>
      <c r="P27" s="77"/>
      <c r="Q27" s="57"/>
      <c r="R27" s="57"/>
      <c r="S27" s="95">
        <f t="shared" si="2"/>
        <v>0</v>
      </c>
      <c r="T27" s="101">
        <f t="shared" si="5"/>
        <v>0</v>
      </c>
      <c r="U27" s="98"/>
      <c r="V27" s="58"/>
    </row>
    <row r="28" spans="1:23" x14ac:dyDescent="0.2">
      <c r="A28" s="110"/>
      <c r="B28" s="107"/>
      <c r="C28" s="81"/>
      <c r="D28" s="77"/>
      <c r="E28" s="57"/>
      <c r="F28" s="57"/>
      <c r="G28" s="78">
        <f t="shared" si="3"/>
        <v>0</v>
      </c>
      <c r="H28" s="77"/>
      <c r="I28" s="57"/>
      <c r="J28" s="57"/>
      <c r="K28" s="95">
        <f t="shared" si="4"/>
        <v>0</v>
      </c>
      <c r="L28" s="79"/>
      <c r="M28" s="57"/>
      <c r="N28" s="59"/>
      <c r="O28" s="95">
        <f t="shared" si="1"/>
        <v>0</v>
      </c>
      <c r="P28" s="77"/>
      <c r="Q28" s="57"/>
      <c r="R28" s="57"/>
      <c r="S28" s="95">
        <f t="shared" si="2"/>
        <v>0</v>
      </c>
      <c r="T28" s="101">
        <f t="shared" si="5"/>
        <v>0</v>
      </c>
      <c r="U28" s="98"/>
      <c r="V28" s="60"/>
    </row>
    <row r="29" spans="1:23" x14ac:dyDescent="0.2">
      <c r="A29" s="110"/>
      <c r="B29" s="107"/>
      <c r="C29" s="81"/>
      <c r="D29" s="77"/>
      <c r="E29" s="57"/>
      <c r="F29" s="57"/>
      <c r="G29" s="78">
        <f t="shared" si="3"/>
        <v>0</v>
      </c>
      <c r="H29" s="77"/>
      <c r="I29" s="57"/>
      <c r="J29" s="57"/>
      <c r="K29" s="95">
        <f t="shared" si="4"/>
        <v>0</v>
      </c>
      <c r="L29" s="79"/>
      <c r="M29" s="57"/>
      <c r="N29" s="59"/>
      <c r="O29" s="95">
        <f t="shared" si="1"/>
        <v>0</v>
      </c>
      <c r="P29" s="77"/>
      <c r="Q29" s="57"/>
      <c r="R29" s="57"/>
      <c r="S29" s="95">
        <f t="shared" si="2"/>
        <v>0</v>
      </c>
      <c r="T29" s="101">
        <f t="shared" si="5"/>
        <v>0</v>
      </c>
      <c r="U29" s="98"/>
      <c r="V29" s="58"/>
    </row>
    <row r="30" spans="1:23" x14ac:dyDescent="0.2">
      <c r="A30" s="110"/>
      <c r="B30" s="107"/>
      <c r="C30" s="81"/>
      <c r="D30" s="77"/>
      <c r="E30" s="57"/>
      <c r="F30" s="57"/>
      <c r="G30" s="78">
        <f t="shared" si="3"/>
        <v>0</v>
      </c>
      <c r="H30" s="77"/>
      <c r="I30" s="57"/>
      <c r="J30" s="57"/>
      <c r="K30" s="95">
        <f t="shared" si="4"/>
        <v>0</v>
      </c>
      <c r="L30" s="79"/>
      <c r="M30" s="57"/>
      <c r="N30" s="59"/>
      <c r="O30" s="95">
        <f t="shared" si="1"/>
        <v>0</v>
      </c>
      <c r="P30" s="77"/>
      <c r="Q30" s="57"/>
      <c r="R30" s="57"/>
      <c r="S30" s="95">
        <f t="shared" si="2"/>
        <v>0</v>
      </c>
      <c r="T30" s="101">
        <f t="shared" si="5"/>
        <v>0</v>
      </c>
      <c r="U30" s="98"/>
      <c r="V30" s="60"/>
    </row>
    <row r="31" spans="1:23" x14ac:dyDescent="0.2">
      <c r="A31" s="110"/>
      <c r="B31" s="107"/>
      <c r="C31" s="81"/>
      <c r="D31" s="77"/>
      <c r="E31" s="57"/>
      <c r="F31" s="57"/>
      <c r="G31" s="78">
        <f t="shared" si="3"/>
        <v>0</v>
      </c>
      <c r="H31" s="77"/>
      <c r="I31" s="57"/>
      <c r="J31" s="57"/>
      <c r="K31" s="95">
        <f t="shared" si="4"/>
        <v>0</v>
      </c>
      <c r="L31" s="79"/>
      <c r="M31" s="57"/>
      <c r="N31" s="59"/>
      <c r="O31" s="95">
        <f t="shared" si="1"/>
        <v>0</v>
      </c>
      <c r="P31" s="77"/>
      <c r="Q31" s="57"/>
      <c r="R31" s="57"/>
      <c r="S31" s="95">
        <f t="shared" si="2"/>
        <v>0</v>
      </c>
      <c r="T31" s="101">
        <f t="shared" si="5"/>
        <v>0</v>
      </c>
      <c r="U31" s="98"/>
      <c r="V31" s="58"/>
    </row>
    <row r="32" spans="1:23" x14ac:dyDescent="0.2">
      <c r="A32" s="110"/>
      <c r="B32" s="107"/>
      <c r="C32" s="81"/>
      <c r="D32" s="77"/>
      <c r="E32" s="57"/>
      <c r="F32" s="57"/>
      <c r="G32" s="78">
        <f t="shared" si="3"/>
        <v>0</v>
      </c>
      <c r="H32" s="77"/>
      <c r="I32" s="57"/>
      <c r="J32" s="57"/>
      <c r="K32" s="95">
        <f t="shared" si="4"/>
        <v>0</v>
      </c>
      <c r="L32" s="79"/>
      <c r="M32" s="57"/>
      <c r="N32" s="59"/>
      <c r="O32" s="95">
        <f t="shared" si="1"/>
        <v>0</v>
      </c>
      <c r="P32" s="77"/>
      <c r="Q32" s="57"/>
      <c r="R32" s="57"/>
      <c r="S32" s="95">
        <f t="shared" si="2"/>
        <v>0</v>
      </c>
      <c r="T32" s="101">
        <f t="shared" si="5"/>
        <v>0</v>
      </c>
      <c r="U32" s="98"/>
      <c r="V32" s="60"/>
    </row>
    <row r="33" spans="1:23" x14ac:dyDescent="0.2">
      <c r="A33" s="110"/>
      <c r="B33" s="107"/>
      <c r="C33" s="81"/>
      <c r="D33" s="77"/>
      <c r="E33" s="57"/>
      <c r="F33" s="57"/>
      <c r="G33" s="78">
        <f t="shared" si="3"/>
        <v>0</v>
      </c>
      <c r="H33" s="77"/>
      <c r="I33" s="57"/>
      <c r="J33" s="57"/>
      <c r="K33" s="95">
        <f t="shared" si="4"/>
        <v>0</v>
      </c>
      <c r="L33" s="79"/>
      <c r="M33" s="57"/>
      <c r="N33" s="59"/>
      <c r="O33" s="95">
        <f t="shared" si="1"/>
        <v>0</v>
      </c>
      <c r="P33" s="77"/>
      <c r="Q33" s="57"/>
      <c r="R33" s="57"/>
      <c r="S33" s="95">
        <f t="shared" si="2"/>
        <v>0</v>
      </c>
      <c r="T33" s="101">
        <f t="shared" si="5"/>
        <v>0</v>
      </c>
      <c r="U33" s="98"/>
      <c r="V33" s="58"/>
    </row>
    <row r="34" spans="1:23" x14ac:dyDescent="0.2">
      <c r="A34" s="110"/>
      <c r="B34" s="107"/>
      <c r="C34" s="81"/>
      <c r="D34" s="77"/>
      <c r="E34" s="57"/>
      <c r="F34" s="57"/>
      <c r="G34" s="78">
        <f t="shared" si="3"/>
        <v>0</v>
      </c>
      <c r="H34" s="77"/>
      <c r="I34" s="57"/>
      <c r="J34" s="57"/>
      <c r="K34" s="95">
        <f t="shared" si="4"/>
        <v>0</v>
      </c>
      <c r="L34" s="79"/>
      <c r="M34" s="57"/>
      <c r="N34" s="59"/>
      <c r="O34" s="95">
        <f t="shared" si="1"/>
        <v>0</v>
      </c>
      <c r="P34" s="77"/>
      <c r="Q34" s="57"/>
      <c r="R34" s="57"/>
      <c r="S34" s="95">
        <f t="shared" si="2"/>
        <v>0</v>
      </c>
      <c r="T34" s="101">
        <f t="shared" si="5"/>
        <v>0</v>
      </c>
      <c r="U34" s="98"/>
      <c r="V34" s="60"/>
    </row>
    <row r="35" spans="1:23" x14ac:dyDescent="0.2">
      <c r="A35" s="110"/>
      <c r="B35" s="107"/>
      <c r="C35" s="81"/>
      <c r="D35" s="77"/>
      <c r="E35" s="57"/>
      <c r="F35" s="57"/>
      <c r="G35" s="78">
        <f t="shared" si="3"/>
        <v>0</v>
      </c>
      <c r="H35" s="77"/>
      <c r="I35" s="57"/>
      <c r="J35" s="57"/>
      <c r="K35" s="95">
        <f t="shared" si="4"/>
        <v>0</v>
      </c>
      <c r="L35" s="79"/>
      <c r="M35" s="57"/>
      <c r="N35" s="59"/>
      <c r="O35" s="95">
        <f t="shared" si="1"/>
        <v>0</v>
      </c>
      <c r="P35" s="77"/>
      <c r="Q35" s="57"/>
      <c r="R35" s="57"/>
      <c r="S35" s="95">
        <f t="shared" si="2"/>
        <v>0</v>
      </c>
      <c r="T35" s="101">
        <f t="shared" si="5"/>
        <v>0</v>
      </c>
      <c r="U35" s="98"/>
      <c r="V35" s="58"/>
    </row>
    <row r="36" spans="1:23" x14ac:dyDescent="0.2">
      <c r="A36" s="110"/>
      <c r="B36" s="107"/>
      <c r="C36" s="81"/>
      <c r="D36" s="77"/>
      <c r="E36" s="57"/>
      <c r="F36" s="57"/>
      <c r="G36" s="78">
        <f t="shared" si="3"/>
        <v>0</v>
      </c>
      <c r="H36" s="77"/>
      <c r="I36" s="57"/>
      <c r="J36" s="57"/>
      <c r="K36" s="95">
        <f t="shared" si="4"/>
        <v>0</v>
      </c>
      <c r="L36" s="79"/>
      <c r="M36" s="57"/>
      <c r="N36" s="59"/>
      <c r="O36" s="95">
        <f t="shared" si="1"/>
        <v>0</v>
      </c>
      <c r="P36" s="77"/>
      <c r="Q36" s="57"/>
      <c r="R36" s="57"/>
      <c r="S36" s="95">
        <f t="shared" si="2"/>
        <v>0</v>
      </c>
      <c r="T36" s="101">
        <f t="shared" si="5"/>
        <v>0</v>
      </c>
      <c r="U36" s="98"/>
      <c r="V36" s="60"/>
    </row>
    <row r="37" spans="1:23" x14ac:dyDescent="0.2">
      <c r="A37" s="110"/>
      <c r="B37" s="107"/>
      <c r="C37" s="81"/>
      <c r="D37" s="77"/>
      <c r="E37" s="57"/>
      <c r="F37" s="57"/>
      <c r="G37" s="78">
        <f t="shared" si="3"/>
        <v>0</v>
      </c>
      <c r="H37" s="77"/>
      <c r="I37" s="57"/>
      <c r="J37" s="57"/>
      <c r="K37" s="95">
        <f t="shared" si="4"/>
        <v>0</v>
      </c>
      <c r="L37" s="79"/>
      <c r="M37" s="57"/>
      <c r="N37" s="59"/>
      <c r="O37" s="95">
        <f t="shared" si="1"/>
        <v>0</v>
      </c>
      <c r="P37" s="77"/>
      <c r="Q37" s="57"/>
      <c r="R37" s="57"/>
      <c r="S37" s="95">
        <f t="shared" si="2"/>
        <v>0</v>
      </c>
      <c r="T37" s="101">
        <f t="shared" si="5"/>
        <v>0</v>
      </c>
      <c r="U37" s="98"/>
      <c r="V37" s="58"/>
    </row>
    <row r="38" spans="1:23" s="21" customFormat="1" x14ac:dyDescent="0.2">
      <c r="A38" s="113"/>
      <c r="B38" s="93" t="s">
        <v>43</v>
      </c>
      <c r="C38" s="87"/>
      <c r="D38" s="88">
        <f t="shared" ref="D38:T38" si="7">SUM(D24:D37)</f>
        <v>0</v>
      </c>
      <c r="E38" s="89">
        <f t="shared" si="7"/>
        <v>0</v>
      </c>
      <c r="F38" s="89">
        <f t="shared" si="7"/>
        <v>0</v>
      </c>
      <c r="G38" s="90">
        <f t="shared" si="7"/>
        <v>0</v>
      </c>
      <c r="H38" s="88">
        <f t="shared" si="7"/>
        <v>0</v>
      </c>
      <c r="I38" s="89">
        <f t="shared" si="7"/>
        <v>0</v>
      </c>
      <c r="J38" s="89">
        <f t="shared" si="7"/>
        <v>0</v>
      </c>
      <c r="K38" s="90">
        <f t="shared" si="7"/>
        <v>0</v>
      </c>
      <c r="L38" s="88">
        <f t="shared" si="7"/>
        <v>0</v>
      </c>
      <c r="M38" s="89">
        <f t="shared" si="7"/>
        <v>0</v>
      </c>
      <c r="N38" s="89">
        <f t="shared" si="7"/>
        <v>0</v>
      </c>
      <c r="O38" s="90">
        <f t="shared" si="7"/>
        <v>0</v>
      </c>
      <c r="P38" s="88">
        <f t="shared" si="7"/>
        <v>0</v>
      </c>
      <c r="Q38" s="89">
        <f t="shared" si="7"/>
        <v>0</v>
      </c>
      <c r="R38" s="89">
        <f t="shared" si="7"/>
        <v>0</v>
      </c>
      <c r="S38" s="90">
        <f t="shared" si="7"/>
        <v>0</v>
      </c>
      <c r="T38" s="103">
        <f t="shared" si="7"/>
        <v>0</v>
      </c>
      <c r="U38" s="91" t="e">
        <f>SUM(U37,#REF!)</f>
        <v>#REF!</v>
      </c>
      <c r="V38" s="92"/>
      <c r="W38" s="52">
        <f>SUM(G38+K38+S38)</f>
        <v>0</v>
      </c>
    </row>
    <row r="39" spans="1:23" x14ac:dyDescent="0.2">
      <c r="A39" s="110">
        <v>3</v>
      </c>
      <c r="B39" s="107" t="s">
        <v>74</v>
      </c>
      <c r="C39" s="81"/>
      <c r="D39" s="77"/>
      <c r="E39" s="57"/>
      <c r="F39" s="57"/>
      <c r="G39" s="78">
        <f t="shared" si="3"/>
        <v>0</v>
      </c>
      <c r="H39" s="77"/>
      <c r="I39" s="57"/>
      <c r="J39" s="57"/>
      <c r="K39" s="95">
        <f t="shared" si="4"/>
        <v>0</v>
      </c>
      <c r="L39" s="79"/>
      <c r="M39" s="57"/>
      <c r="N39" s="59"/>
      <c r="O39" s="95">
        <f t="shared" si="1"/>
        <v>0</v>
      </c>
      <c r="P39" s="77"/>
      <c r="Q39" s="57"/>
      <c r="R39" s="57"/>
      <c r="S39" s="95">
        <f t="shared" si="2"/>
        <v>0</v>
      </c>
      <c r="T39" s="101">
        <f t="shared" si="5"/>
        <v>0</v>
      </c>
      <c r="U39" s="98"/>
      <c r="V39" s="60"/>
    </row>
    <row r="40" spans="1:23" x14ac:dyDescent="0.2">
      <c r="A40" s="110"/>
      <c r="B40" s="107"/>
      <c r="C40" s="81"/>
      <c r="D40" s="77"/>
      <c r="E40" s="57"/>
      <c r="F40" s="57"/>
      <c r="G40" s="78">
        <f t="shared" si="3"/>
        <v>0</v>
      </c>
      <c r="H40" s="77"/>
      <c r="I40" s="57"/>
      <c r="J40" s="57"/>
      <c r="K40" s="95">
        <f t="shared" si="4"/>
        <v>0</v>
      </c>
      <c r="L40" s="79"/>
      <c r="M40" s="57"/>
      <c r="N40" s="59"/>
      <c r="O40" s="95">
        <f t="shared" si="1"/>
        <v>0</v>
      </c>
      <c r="P40" s="77"/>
      <c r="Q40" s="57"/>
      <c r="R40" s="57"/>
      <c r="S40" s="95">
        <f t="shared" si="2"/>
        <v>0</v>
      </c>
      <c r="T40" s="101">
        <f t="shared" si="5"/>
        <v>0</v>
      </c>
      <c r="U40" s="98"/>
      <c r="V40" s="58"/>
    </row>
    <row r="41" spans="1:23" x14ac:dyDescent="0.2">
      <c r="A41" s="110"/>
      <c r="B41" s="107"/>
      <c r="C41" s="81"/>
      <c r="D41" s="77"/>
      <c r="E41" s="57"/>
      <c r="F41" s="57"/>
      <c r="G41" s="78">
        <f t="shared" si="3"/>
        <v>0</v>
      </c>
      <c r="H41" s="77"/>
      <c r="I41" s="57"/>
      <c r="J41" s="57"/>
      <c r="K41" s="95">
        <f t="shared" si="4"/>
        <v>0</v>
      </c>
      <c r="L41" s="79"/>
      <c r="M41" s="57"/>
      <c r="N41" s="59"/>
      <c r="O41" s="95">
        <f t="shared" si="1"/>
        <v>0</v>
      </c>
      <c r="P41" s="77"/>
      <c r="Q41" s="57"/>
      <c r="R41" s="57"/>
      <c r="S41" s="95">
        <f t="shared" si="2"/>
        <v>0</v>
      </c>
      <c r="T41" s="101">
        <f t="shared" si="5"/>
        <v>0</v>
      </c>
      <c r="U41" s="98"/>
      <c r="V41" s="60"/>
    </row>
    <row r="42" spans="1:23" x14ac:dyDescent="0.2">
      <c r="A42" s="110"/>
      <c r="B42" s="107"/>
      <c r="C42" s="81"/>
      <c r="D42" s="77"/>
      <c r="E42" s="57"/>
      <c r="F42" s="57"/>
      <c r="G42" s="78">
        <f t="shared" si="3"/>
        <v>0</v>
      </c>
      <c r="H42" s="77"/>
      <c r="I42" s="57"/>
      <c r="J42" s="57"/>
      <c r="K42" s="95">
        <f t="shared" si="4"/>
        <v>0</v>
      </c>
      <c r="L42" s="79"/>
      <c r="M42" s="57"/>
      <c r="N42" s="59"/>
      <c r="O42" s="95">
        <f t="shared" si="1"/>
        <v>0</v>
      </c>
      <c r="P42" s="77"/>
      <c r="Q42" s="57"/>
      <c r="R42" s="57"/>
      <c r="S42" s="95">
        <f t="shared" si="2"/>
        <v>0</v>
      </c>
      <c r="T42" s="101">
        <f t="shared" si="5"/>
        <v>0</v>
      </c>
      <c r="U42" s="98"/>
      <c r="V42" s="58"/>
    </row>
    <row r="43" spans="1:23" x14ac:dyDescent="0.2">
      <c r="A43" s="110"/>
      <c r="B43" s="107"/>
      <c r="C43" s="81"/>
      <c r="D43" s="77"/>
      <c r="E43" s="57"/>
      <c r="F43" s="57"/>
      <c r="G43" s="78">
        <f t="shared" si="3"/>
        <v>0</v>
      </c>
      <c r="H43" s="77"/>
      <c r="I43" s="57"/>
      <c r="J43" s="57"/>
      <c r="K43" s="95">
        <f t="shared" si="4"/>
        <v>0</v>
      </c>
      <c r="L43" s="79"/>
      <c r="M43" s="57"/>
      <c r="N43" s="59"/>
      <c r="O43" s="95">
        <f t="shared" si="1"/>
        <v>0</v>
      </c>
      <c r="P43" s="77"/>
      <c r="Q43" s="57"/>
      <c r="R43" s="57"/>
      <c r="S43" s="95">
        <f t="shared" si="2"/>
        <v>0</v>
      </c>
      <c r="T43" s="101">
        <f t="shared" si="5"/>
        <v>0</v>
      </c>
      <c r="U43" s="98"/>
      <c r="V43" s="60"/>
    </row>
    <row r="44" spans="1:23" x14ac:dyDescent="0.2">
      <c r="A44" s="110"/>
      <c r="B44" s="107"/>
      <c r="C44" s="81"/>
      <c r="D44" s="77"/>
      <c r="E44" s="57"/>
      <c r="F44" s="57"/>
      <c r="G44" s="78">
        <f t="shared" si="3"/>
        <v>0</v>
      </c>
      <c r="H44" s="77"/>
      <c r="I44" s="57"/>
      <c r="J44" s="57"/>
      <c r="K44" s="95">
        <f t="shared" si="4"/>
        <v>0</v>
      </c>
      <c r="L44" s="79"/>
      <c r="M44" s="57"/>
      <c r="N44" s="59"/>
      <c r="O44" s="95">
        <f t="shared" si="1"/>
        <v>0</v>
      </c>
      <c r="P44" s="77"/>
      <c r="Q44" s="57"/>
      <c r="R44" s="57"/>
      <c r="S44" s="95">
        <f t="shared" si="2"/>
        <v>0</v>
      </c>
      <c r="T44" s="101">
        <f t="shared" si="5"/>
        <v>0</v>
      </c>
      <c r="U44" s="98"/>
      <c r="V44" s="58"/>
    </row>
    <row r="45" spans="1:23" x14ac:dyDescent="0.2">
      <c r="A45" s="110"/>
      <c r="B45" s="107"/>
      <c r="C45" s="81"/>
      <c r="D45" s="77"/>
      <c r="E45" s="57"/>
      <c r="F45" s="57"/>
      <c r="G45" s="78">
        <f t="shared" si="3"/>
        <v>0</v>
      </c>
      <c r="H45" s="77"/>
      <c r="I45" s="57"/>
      <c r="J45" s="57"/>
      <c r="K45" s="95">
        <f t="shared" si="4"/>
        <v>0</v>
      </c>
      <c r="L45" s="79"/>
      <c r="M45" s="57"/>
      <c r="N45" s="59"/>
      <c r="O45" s="95">
        <f t="shared" si="1"/>
        <v>0</v>
      </c>
      <c r="P45" s="77"/>
      <c r="Q45" s="57"/>
      <c r="R45" s="57"/>
      <c r="S45" s="95">
        <f t="shared" si="2"/>
        <v>0</v>
      </c>
      <c r="T45" s="101">
        <f t="shared" si="5"/>
        <v>0</v>
      </c>
      <c r="U45" s="98"/>
      <c r="V45" s="60"/>
    </row>
    <row r="46" spans="1:23" x14ac:dyDescent="0.2">
      <c r="A46" s="110"/>
      <c r="B46" s="107"/>
      <c r="C46" s="81"/>
      <c r="D46" s="77"/>
      <c r="E46" s="57"/>
      <c r="F46" s="57"/>
      <c r="G46" s="78">
        <f t="shared" si="3"/>
        <v>0</v>
      </c>
      <c r="H46" s="77"/>
      <c r="I46" s="57"/>
      <c r="J46" s="57"/>
      <c r="K46" s="95">
        <f t="shared" si="4"/>
        <v>0</v>
      </c>
      <c r="L46" s="79"/>
      <c r="M46" s="57"/>
      <c r="N46" s="59"/>
      <c r="O46" s="95">
        <f t="shared" si="1"/>
        <v>0</v>
      </c>
      <c r="P46" s="77"/>
      <c r="Q46" s="57"/>
      <c r="R46" s="57"/>
      <c r="S46" s="95">
        <f t="shared" si="2"/>
        <v>0</v>
      </c>
      <c r="T46" s="101">
        <f t="shared" si="5"/>
        <v>0</v>
      </c>
      <c r="U46" s="98"/>
      <c r="V46" s="58"/>
    </row>
    <row r="47" spans="1:23" x14ac:dyDescent="0.2">
      <c r="A47" s="110"/>
      <c r="B47" s="107"/>
      <c r="C47" s="81"/>
      <c r="D47" s="77"/>
      <c r="E47" s="57"/>
      <c r="F47" s="57"/>
      <c r="G47" s="78">
        <f t="shared" si="3"/>
        <v>0</v>
      </c>
      <c r="H47" s="77"/>
      <c r="I47" s="57"/>
      <c r="J47" s="57"/>
      <c r="K47" s="95">
        <f t="shared" si="4"/>
        <v>0</v>
      </c>
      <c r="L47" s="79"/>
      <c r="M47" s="57"/>
      <c r="N47" s="59"/>
      <c r="O47" s="95">
        <f t="shared" si="1"/>
        <v>0</v>
      </c>
      <c r="P47" s="77"/>
      <c r="Q47" s="57"/>
      <c r="R47" s="57"/>
      <c r="S47" s="95">
        <f t="shared" si="2"/>
        <v>0</v>
      </c>
      <c r="T47" s="101">
        <f t="shared" si="5"/>
        <v>0</v>
      </c>
      <c r="U47" s="98"/>
      <c r="V47" s="60"/>
    </row>
    <row r="48" spans="1:23" x14ac:dyDescent="0.2">
      <c r="A48" s="110"/>
      <c r="B48" s="107"/>
      <c r="C48" s="81"/>
      <c r="D48" s="77"/>
      <c r="E48" s="57"/>
      <c r="F48" s="57"/>
      <c r="G48" s="78">
        <f t="shared" si="3"/>
        <v>0</v>
      </c>
      <c r="H48" s="77"/>
      <c r="I48" s="57"/>
      <c r="J48" s="57"/>
      <c r="K48" s="95">
        <f t="shared" si="4"/>
        <v>0</v>
      </c>
      <c r="L48" s="79"/>
      <c r="M48" s="57"/>
      <c r="N48" s="59"/>
      <c r="O48" s="95">
        <f t="shared" si="1"/>
        <v>0</v>
      </c>
      <c r="P48" s="77"/>
      <c r="Q48" s="57"/>
      <c r="R48" s="57"/>
      <c r="S48" s="95">
        <f t="shared" si="2"/>
        <v>0</v>
      </c>
      <c r="T48" s="101">
        <f t="shared" si="5"/>
        <v>0</v>
      </c>
      <c r="U48" s="98"/>
      <c r="V48" s="58"/>
    </row>
    <row r="49" spans="1:23" x14ac:dyDescent="0.2">
      <c r="A49" s="110"/>
      <c r="B49" s="107"/>
      <c r="C49" s="81"/>
      <c r="D49" s="77"/>
      <c r="E49" s="57"/>
      <c r="F49" s="57"/>
      <c r="G49" s="78">
        <f t="shared" si="3"/>
        <v>0</v>
      </c>
      <c r="H49" s="77"/>
      <c r="I49" s="57"/>
      <c r="J49" s="57"/>
      <c r="K49" s="95">
        <f t="shared" si="4"/>
        <v>0</v>
      </c>
      <c r="L49" s="79"/>
      <c r="M49" s="57"/>
      <c r="N49" s="59"/>
      <c r="O49" s="95">
        <f t="shared" si="1"/>
        <v>0</v>
      </c>
      <c r="P49" s="77"/>
      <c r="Q49" s="57"/>
      <c r="R49" s="57"/>
      <c r="S49" s="95">
        <f t="shared" si="2"/>
        <v>0</v>
      </c>
      <c r="T49" s="101">
        <f t="shared" si="5"/>
        <v>0</v>
      </c>
      <c r="U49" s="98"/>
      <c r="V49" s="60"/>
    </row>
    <row r="50" spans="1:23" x14ac:dyDescent="0.2">
      <c r="A50" s="110"/>
      <c r="B50" s="107"/>
      <c r="C50" s="81"/>
      <c r="D50" s="77"/>
      <c r="E50" s="57"/>
      <c r="F50" s="57"/>
      <c r="G50" s="78">
        <f t="shared" si="3"/>
        <v>0</v>
      </c>
      <c r="H50" s="77"/>
      <c r="I50" s="57"/>
      <c r="J50" s="57"/>
      <c r="K50" s="95">
        <f t="shared" si="4"/>
        <v>0</v>
      </c>
      <c r="L50" s="79"/>
      <c r="M50" s="57"/>
      <c r="N50" s="59"/>
      <c r="O50" s="95">
        <f t="shared" si="1"/>
        <v>0</v>
      </c>
      <c r="P50" s="77"/>
      <c r="Q50" s="57"/>
      <c r="R50" s="57"/>
      <c r="S50" s="95">
        <f t="shared" si="2"/>
        <v>0</v>
      </c>
      <c r="T50" s="101">
        <f t="shared" si="5"/>
        <v>0</v>
      </c>
      <c r="U50" s="98"/>
      <c r="V50" s="58"/>
    </row>
    <row r="51" spans="1:23" x14ac:dyDescent="0.2">
      <c r="A51" s="110"/>
      <c r="B51" s="107"/>
      <c r="C51" s="81"/>
      <c r="D51" s="77"/>
      <c r="E51" s="57"/>
      <c r="F51" s="57"/>
      <c r="G51" s="78">
        <f t="shared" si="3"/>
        <v>0</v>
      </c>
      <c r="H51" s="77"/>
      <c r="I51" s="57"/>
      <c r="J51" s="57"/>
      <c r="K51" s="95">
        <f t="shared" si="4"/>
        <v>0</v>
      </c>
      <c r="L51" s="79"/>
      <c r="M51" s="57"/>
      <c r="N51" s="59"/>
      <c r="O51" s="95">
        <f t="shared" si="1"/>
        <v>0</v>
      </c>
      <c r="P51" s="77"/>
      <c r="Q51" s="57"/>
      <c r="R51" s="57"/>
      <c r="S51" s="95">
        <f t="shared" si="2"/>
        <v>0</v>
      </c>
      <c r="T51" s="101">
        <f t="shared" si="5"/>
        <v>0</v>
      </c>
      <c r="U51" s="98"/>
      <c r="V51" s="60"/>
    </row>
    <row r="52" spans="1:23" x14ac:dyDescent="0.2">
      <c r="A52" s="110"/>
      <c r="B52" s="107"/>
      <c r="C52" s="81"/>
      <c r="D52" s="77"/>
      <c r="E52" s="57"/>
      <c r="F52" s="57"/>
      <c r="G52" s="78">
        <f t="shared" si="3"/>
        <v>0</v>
      </c>
      <c r="H52" s="77"/>
      <c r="I52" s="57"/>
      <c r="J52" s="57"/>
      <c r="K52" s="95">
        <f t="shared" si="4"/>
        <v>0</v>
      </c>
      <c r="L52" s="79"/>
      <c r="M52" s="57"/>
      <c r="N52" s="59"/>
      <c r="O52" s="95">
        <f t="shared" si="1"/>
        <v>0</v>
      </c>
      <c r="P52" s="77"/>
      <c r="Q52" s="57"/>
      <c r="R52" s="57"/>
      <c r="S52" s="95">
        <f t="shared" si="2"/>
        <v>0</v>
      </c>
      <c r="T52" s="101">
        <f t="shared" si="5"/>
        <v>0</v>
      </c>
      <c r="U52" s="98"/>
      <c r="V52" s="58"/>
    </row>
    <row r="53" spans="1:23" x14ac:dyDescent="0.2">
      <c r="A53" s="110"/>
      <c r="B53" s="107"/>
      <c r="C53" s="81"/>
      <c r="D53" s="77"/>
      <c r="E53" s="57"/>
      <c r="F53" s="57"/>
      <c r="G53" s="78">
        <f t="shared" si="3"/>
        <v>0</v>
      </c>
      <c r="H53" s="77"/>
      <c r="I53" s="57"/>
      <c r="J53" s="57"/>
      <c r="K53" s="95">
        <f t="shared" si="4"/>
        <v>0</v>
      </c>
      <c r="L53" s="79"/>
      <c r="M53" s="57"/>
      <c r="N53" s="59"/>
      <c r="O53" s="95">
        <f t="shared" si="1"/>
        <v>0</v>
      </c>
      <c r="P53" s="77"/>
      <c r="Q53" s="57"/>
      <c r="R53" s="57"/>
      <c r="S53" s="95">
        <f t="shared" si="2"/>
        <v>0</v>
      </c>
      <c r="T53" s="101">
        <f t="shared" si="5"/>
        <v>0</v>
      </c>
      <c r="U53" s="98"/>
      <c r="V53" s="60"/>
    </row>
    <row r="54" spans="1:23" x14ac:dyDescent="0.2">
      <c r="A54" s="110"/>
      <c r="B54" s="107"/>
      <c r="C54" s="81"/>
      <c r="D54" s="77"/>
      <c r="E54" s="57"/>
      <c r="F54" s="57"/>
      <c r="G54" s="78">
        <f t="shared" si="3"/>
        <v>0</v>
      </c>
      <c r="H54" s="77"/>
      <c r="I54" s="57"/>
      <c r="J54" s="57"/>
      <c r="K54" s="95">
        <f t="shared" si="4"/>
        <v>0</v>
      </c>
      <c r="L54" s="79"/>
      <c r="M54" s="57"/>
      <c r="N54" s="59"/>
      <c r="O54" s="95">
        <f t="shared" si="1"/>
        <v>0</v>
      </c>
      <c r="P54" s="77"/>
      <c r="Q54" s="57"/>
      <c r="R54" s="57"/>
      <c r="S54" s="95">
        <f t="shared" si="2"/>
        <v>0</v>
      </c>
      <c r="T54" s="101">
        <f t="shared" si="5"/>
        <v>0</v>
      </c>
      <c r="U54" s="98"/>
      <c r="V54" s="58"/>
    </row>
    <row r="55" spans="1:23" x14ac:dyDescent="0.2">
      <c r="A55" s="110"/>
      <c r="B55" s="107"/>
      <c r="C55" s="81"/>
      <c r="D55" s="77"/>
      <c r="E55" s="57"/>
      <c r="F55" s="57"/>
      <c r="G55" s="78">
        <f t="shared" si="3"/>
        <v>0</v>
      </c>
      <c r="H55" s="77"/>
      <c r="I55" s="57"/>
      <c r="J55" s="57"/>
      <c r="K55" s="95">
        <f t="shared" si="4"/>
        <v>0</v>
      </c>
      <c r="L55" s="79"/>
      <c r="M55" s="57"/>
      <c r="N55" s="59"/>
      <c r="O55" s="95">
        <f t="shared" si="1"/>
        <v>0</v>
      </c>
      <c r="P55" s="77"/>
      <c r="Q55" s="57"/>
      <c r="R55" s="57"/>
      <c r="S55" s="95">
        <f t="shared" si="2"/>
        <v>0</v>
      </c>
      <c r="T55" s="101">
        <f t="shared" si="5"/>
        <v>0</v>
      </c>
      <c r="U55" s="98"/>
      <c r="V55" s="60"/>
    </row>
    <row r="56" spans="1:23" x14ac:dyDescent="0.2">
      <c r="A56" s="110"/>
      <c r="B56" s="107"/>
      <c r="C56" s="81"/>
      <c r="D56" s="77"/>
      <c r="E56" s="57"/>
      <c r="F56" s="57"/>
      <c r="G56" s="78">
        <f t="shared" si="3"/>
        <v>0</v>
      </c>
      <c r="H56" s="77"/>
      <c r="I56" s="57"/>
      <c r="J56" s="57"/>
      <c r="K56" s="95">
        <f t="shared" si="4"/>
        <v>0</v>
      </c>
      <c r="L56" s="79"/>
      <c r="M56" s="57"/>
      <c r="N56" s="59"/>
      <c r="O56" s="95">
        <f t="shared" si="1"/>
        <v>0</v>
      </c>
      <c r="P56" s="77"/>
      <c r="Q56" s="57"/>
      <c r="R56" s="57"/>
      <c r="S56" s="95">
        <f t="shared" si="2"/>
        <v>0</v>
      </c>
      <c r="T56" s="101">
        <f t="shared" si="5"/>
        <v>0</v>
      </c>
      <c r="U56" s="98"/>
      <c r="V56" s="58"/>
    </row>
    <row r="57" spans="1:23" s="21" customFormat="1" x14ac:dyDescent="0.2">
      <c r="A57" s="113"/>
      <c r="B57" s="93" t="s">
        <v>16</v>
      </c>
      <c r="C57" s="87"/>
      <c r="D57" s="88">
        <f>SUM(D39:D56)</f>
        <v>0</v>
      </c>
      <c r="E57" s="89">
        <f t="shared" ref="E57:T57" si="8">SUM(E39:E56)</f>
        <v>0</v>
      </c>
      <c r="F57" s="89">
        <f t="shared" si="8"/>
        <v>0</v>
      </c>
      <c r="G57" s="90">
        <f t="shared" si="8"/>
        <v>0</v>
      </c>
      <c r="H57" s="88">
        <f t="shared" si="8"/>
        <v>0</v>
      </c>
      <c r="I57" s="89">
        <f t="shared" si="8"/>
        <v>0</v>
      </c>
      <c r="J57" s="89">
        <f t="shared" si="8"/>
        <v>0</v>
      </c>
      <c r="K57" s="90">
        <f t="shared" si="8"/>
        <v>0</v>
      </c>
      <c r="L57" s="88">
        <f t="shared" si="8"/>
        <v>0</v>
      </c>
      <c r="M57" s="89">
        <f t="shared" si="8"/>
        <v>0</v>
      </c>
      <c r="N57" s="89">
        <f t="shared" si="8"/>
        <v>0</v>
      </c>
      <c r="O57" s="90">
        <f t="shared" si="8"/>
        <v>0</v>
      </c>
      <c r="P57" s="88">
        <f t="shared" si="8"/>
        <v>0</v>
      </c>
      <c r="Q57" s="89">
        <f t="shared" si="8"/>
        <v>0</v>
      </c>
      <c r="R57" s="89">
        <f t="shared" si="8"/>
        <v>0</v>
      </c>
      <c r="S57" s="90">
        <f t="shared" si="8"/>
        <v>0</v>
      </c>
      <c r="T57" s="103">
        <f t="shared" si="8"/>
        <v>0</v>
      </c>
      <c r="U57" s="91"/>
      <c r="V57" s="92"/>
      <c r="W57" s="52">
        <f>SUM(G57+K57+O57+S57)</f>
        <v>0</v>
      </c>
    </row>
    <row r="58" spans="1:23" x14ac:dyDescent="0.2">
      <c r="A58" s="110">
        <v>4</v>
      </c>
      <c r="B58" s="107" t="s">
        <v>75</v>
      </c>
      <c r="C58" s="81"/>
      <c r="D58" s="77"/>
      <c r="E58" s="57"/>
      <c r="F58" s="57"/>
      <c r="G58" s="78">
        <f t="shared" ref="G58:G75" si="9">D58*E58*F58</f>
        <v>0</v>
      </c>
      <c r="H58" s="77"/>
      <c r="I58" s="57"/>
      <c r="J58" s="57"/>
      <c r="K58" s="95">
        <f t="shared" ref="K58:K75" si="10">H58*I58*J58</f>
        <v>0</v>
      </c>
      <c r="L58" s="79"/>
      <c r="M58" s="57"/>
      <c r="N58" s="59"/>
      <c r="O58" s="95">
        <f t="shared" ref="O58:O75" si="11">L58*M58*N58</f>
        <v>0</v>
      </c>
      <c r="P58" s="77"/>
      <c r="Q58" s="57"/>
      <c r="R58" s="57"/>
      <c r="S58" s="95">
        <f t="shared" ref="S58:S75" si="12">P58*Q58*R58</f>
        <v>0</v>
      </c>
      <c r="T58" s="101">
        <f t="shared" ref="T58:T75" si="13">G58+K58+O58+S58</f>
        <v>0</v>
      </c>
      <c r="U58" s="98"/>
      <c r="V58" s="60"/>
      <c r="W58" s="2">
        <f>SUM(G130+K130+O130+S130)</f>
        <v>0</v>
      </c>
    </row>
    <row r="59" spans="1:23" x14ac:dyDescent="0.2">
      <c r="A59" s="110"/>
      <c r="B59" s="107"/>
      <c r="C59" s="81"/>
      <c r="D59" s="77"/>
      <c r="E59" s="57"/>
      <c r="F59" s="57"/>
      <c r="G59" s="78">
        <f t="shared" si="9"/>
        <v>0</v>
      </c>
      <c r="H59" s="77"/>
      <c r="I59" s="57"/>
      <c r="J59" s="57"/>
      <c r="K59" s="95">
        <f t="shared" si="10"/>
        <v>0</v>
      </c>
      <c r="L59" s="79"/>
      <c r="M59" s="57"/>
      <c r="N59" s="59"/>
      <c r="O59" s="95">
        <f t="shared" si="11"/>
        <v>0</v>
      </c>
      <c r="P59" s="77"/>
      <c r="Q59" s="57"/>
      <c r="R59" s="57"/>
      <c r="S59" s="95">
        <f t="shared" si="12"/>
        <v>0</v>
      </c>
      <c r="T59" s="101">
        <f t="shared" si="13"/>
        <v>0</v>
      </c>
      <c r="U59" s="98"/>
      <c r="V59" s="58"/>
    </row>
    <row r="60" spans="1:23" x14ac:dyDescent="0.2">
      <c r="A60" s="110"/>
      <c r="B60" s="107"/>
      <c r="C60" s="81"/>
      <c r="D60" s="77"/>
      <c r="E60" s="57"/>
      <c r="F60" s="57"/>
      <c r="G60" s="78">
        <f t="shared" si="9"/>
        <v>0</v>
      </c>
      <c r="H60" s="77"/>
      <c r="I60" s="57"/>
      <c r="J60" s="57"/>
      <c r="K60" s="95">
        <f t="shared" si="10"/>
        <v>0</v>
      </c>
      <c r="L60" s="79"/>
      <c r="M60" s="57"/>
      <c r="N60" s="59"/>
      <c r="O60" s="95">
        <f t="shared" si="11"/>
        <v>0</v>
      </c>
      <c r="P60" s="77"/>
      <c r="Q60" s="57"/>
      <c r="R60" s="57"/>
      <c r="S60" s="95">
        <f t="shared" si="12"/>
        <v>0</v>
      </c>
      <c r="T60" s="101">
        <f t="shared" si="13"/>
        <v>0</v>
      </c>
      <c r="U60" s="98"/>
      <c r="V60" s="60"/>
      <c r="W60" s="2" t="e">
        <f>SUM(#REF!+#REF!)</f>
        <v>#REF!</v>
      </c>
    </row>
    <row r="61" spans="1:23" x14ac:dyDescent="0.2">
      <c r="A61" s="110"/>
      <c r="B61" s="107"/>
      <c r="C61" s="81"/>
      <c r="D61" s="77"/>
      <c r="E61" s="57"/>
      <c r="F61" s="57"/>
      <c r="G61" s="78">
        <f t="shared" si="9"/>
        <v>0</v>
      </c>
      <c r="H61" s="77"/>
      <c r="I61" s="57"/>
      <c r="J61" s="57"/>
      <c r="K61" s="95">
        <f t="shared" si="10"/>
        <v>0</v>
      </c>
      <c r="L61" s="79"/>
      <c r="M61" s="57"/>
      <c r="N61" s="59"/>
      <c r="O61" s="95">
        <f t="shared" si="11"/>
        <v>0</v>
      </c>
      <c r="P61" s="77"/>
      <c r="Q61" s="57"/>
      <c r="R61" s="57"/>
      <c r="S61" s="95">
        <f t="shared" si="12"/>
        <v>0</v>
      </c>
      <c r="T61" s="101">
        <f t="shared" si="13"/>
        <v>0</v>
      </c>
      <c r="U61" s="98"/>
      <c r="V61" s="58"/>
    </row>
    <row r="62" spans="1:23" x14ac:dyDescent="0.2">
      <c r="A62" s="110"/>
      <c r="B62" s="107"/>
      <c r="C62" s="81"/>
      <c r="D62" s="77"/>
      <c r="E62" s="57"/>
      <c r="F62" s="57"/>
      <c r="G62" s="78">
        <f t="shared" si="9"/>
        <v>0</v>
      </c>
      <c r="H62" s="77"/>
      <c r="I62" s="57"/>
      <c r="J62" s="57"/>
      <c r="K62" s="95">
        <f t="shared" si="10"/>
        <v>0</v>
      </c>
      <c r="L62" s="79"/>
      <c r="M62" s="57"/>
      <c r="N62" s="59"/>
      <c r="O62" s="95">
        <f t="shared" si="11"/>
        <v>0</v>
      </c>
      <c r="P62" s="77"/>
      <c r="Q62" s="57"/>
      <c r="R62" s="57"/>
      <c r="S62" s="95">
        <f t="shared" si="12"/>
        <v>0</v>
      </c>
      <c r="T62" s="101">
        <f t="shared" si="13"/>
        <v>0</v>
      </c>
      <c r="U62" s="98"/>
      <c r="V62" s="60"/>
    </row>
    <row r="63" spans="1:23" x14ac:dyDescent="0.2">
      <c r="A63" s="110"/>
      <c r="B63" s="107"/>
      <c r="C63" s="81"/>
      <c r="D63" s="77"/>
      <c r="E63" s="57"/>
      <c r="F63" s="57"/>
      <c r="G63" s="78">
        <f t="shared" si="9"/>
        <v>0</v>
      </c>
      <c r="H63" s="77"/>
      <c r="I63" s="57"/>
      <c r="J63" s="57"/>
      <c r="K63" s="95">
        <f t="shared" si="10"/>
        <v>0</v>
      </c>
      <c r="L63" s="79"/>
      <c r="M63" s="57"/>
      <c r="N63" s="59"/>
      <c r="O63" s="95">
        <f t="shared" si="11"/>
        <v>0</v>
      </c>
      <c r="P63" s="77"/>
      <c r="Q63" s="57"/>
      <c r="R63" s="57"/>
      <c r="S63" s="95">
        <f t="shared" si="12"/>
        <v>0</v>
      </c>
      <c r="T63" s="101">
        <f t="shared" si="13"/>
        <v>0</v>
      </c>
      <c r="U63" s="98"/>
      <c r="V63" s="58"/>
    </row>
    <row r="64" spans="1:23" x14ac:dyDescent="0.2">
      <c r="A64" s="110"/>
      <c r="B64" s="107"/>
      <c r="C64" s="81"/>
      <c r="D64" s="77"/>
      <c r="E64" s="57"/>
      <c r="F64" s="57"/>
      <c r="G64" s="78">
        <f t="shared" si="9"/>
        <v>0</v>
      </c>
      <c r="H64" s="77"/>
      <c r="I64" s="57"/>
      <c r="J64" s="57"/>
      <c r="K64" s="95">
        <f t="shared" si="10"/>
        <v>0</v>
      </c>
      <c r="L64" s="79"/>
      <c r="M64" s="57"/>
      <c r="N64" s="59"/>
      <c r="O64" s="95">
        <f t="shared" si="11"/>
        <v>0</v>
      </c>
      <c r="P64" s="77"/>
      <c r="Q64" s="57"/>
      <c r="R64" s="57"/>
      <c r="S64" s="95">
        <f t="shared" si="12"/>
        <v>0</v>
      </c>
      <c r="T64" s="101">
        <f t="shared" si="13"/>
        <v>0</v>
      </c>
      <c r="U64" s="98"/>
      <c r="V64" s="60"/>
    </row>
    <row r="65" spans="1:23" x14ac:dyDescent="0.2">
      <c r="A65" s="110"/>
      <c r="B65" s="107"/>
      <c r="C65" s="81"/>
      <c r="D65" s="77"/>
      <c r="E65" s="57"/>
      <c r="F65" s="57"/>
      <c r="G65" s="78">
        <f t="shared" si="9"/>
        <v>0</v>
      </c>
      <c r="H65" s="77"/>
      <c r="I65" s="57"/>
      <c r="J65" s="57"/>
      <c r="K65" s="95">
        <f t="shared" si="10"/>
        <v>0</v>
      </c>
      <c r="L65" s="79"/>
      <c r="M65" s="57"/>
      <c r="N65" s="59"/>
      <c r="O65" s="95">
        <f t="shared" si="11"/>
        <v>0</v>
      </c>
      <c r="P65" s="77"/>
      <c r="Q65" s="57"/>
      <c r="R65" s="57"/>
      <c r="S65" s="95">
        <f t="shared" si="12"/>
        <v>0</v>
      </c>
      <c r="T65" s="101">
        <f t="shared" si="13"/>
        <v>0</v>
      </c>
      <c r="U65" s="98"/>
      <c r="V65" s="58"/>
    </row>
    <row r="66" spans="1:23" x14ac:dyDescent="0.2">
      <c r="A66" s="110"/>
      <c r="B66" s="107"/>
      <c r="C66" s="81"/>
      <c r="D66" s="77"/>
      <c r="E66" s="57"/>
      <c r="F66" s="57"/>
      <c r="G66" s="78">
        <f t="shared" si="9"/>
        <v>0</v>
      </c>
      <c r="H66" s="77"/>
      <c r="I66" s="57"/>
      <c r="J66" s="57"/>
      <c r="K66" s="95">
        <f t="shared" si="10"/>
        <v>0</v>
      </c>
      <c r="L66" s="79"/>
      <c r="M66" s="57"/>
      <c r="N66" s="59"/>
      <c r="O66" s="95">
        <f t="shared" si="11"/>
        <v>0</v>
      </c>
      <c r="P66" s="77"/>
      <c r="Q66" s="57"/>
      <c r="R66" s="57"/>
      <c r="S66" s="95">
        <f t="shared" si="12"/>
        <v>0</v>
      </c>
      <c r="T66" s="101">
        <f t="shared" si="13"/>
        <v>0</v>
      </c>
      <c r="U66" s="98"/>
      <c r="V66" s="60"/>
    </row>
    <row r="67" spans="1:23" x14ac:dyDescent="0.2">
      <c r="A67" s="110"/>
      <c r="B67" s="107"/>
      <c r="C67" s="81"/>
      <c r="D67" s="77"/>
      <c r="E67" s="57"/>
      <c r="F67" s="57"/>
      <c r="G67" s="78">
        <f t="shared" si="9"/>
        <v>0</v>
      </c>
      <c r="H67" s="77"/>
      <c r="I67" s="57"/>
      <c r="J67" s="57"/>
      <c r="K67" s="95">
        <f t="shared" si="10"/>
        <v>0</v>
      </c>
      <c r="L67" s="79"/>
      <c r="M67" s="57"/>
      <c r="N67" s="59"/>
      <c r="O67" s="95">
        <f t="shared" si="11"/>
        <v>0</v>
      </c>
      <c r="P67" s="77"/>
      <c r="Q67" s="57"/>
      <c r="R67" s="57"/>
      <c r="S67" s="95">
        <f t="shared" si="12"/>
        <v>0</v>
      </c>
      <c r="T67" s="101">
        <f t="shared" si="13"/>
        <v>0</v>
      </c>
      <c r="U67" s="98"/>
      <c r="V67" s="58"/>
    </row>
    <row r="68" spans="1:23" x14ac:dyDescent="0.2">
      <c r="A68" s="110"/>
      <c r="B68" s="107"/>
      <c r="C68" s="81"/>
      <c r="D68" s="77"/>
      <c r="E68" s="57"/>
      <c r="F68" s="57"/>
      <c r="G68" s="78">
        <f t="shared" si="9"/>
        <v>0</v>
      </c>
      <c r="H68" s="77"/>
      <c r="I68" s="57"/>
      <c r="J68" s="57"/>
      <c r="K68" s="95">
        <f t="shared" si="10"/>
        <v>0</v>
      </c>
      <c r="L68" s="79"/>
      <c r="M68" s="57"/>
      <c r="N68" s="59"/>
      <c r="O68" s="95">
        <f t="shared" si="11"/>
        <v>0</v>
      </c>
      <c r="P68" s="77"/>
      <c r="Q68" s="57"/>
      <c r="R68" s="57"/>
      <c r="S68" s="95">
        <f t="shared" si="12"/>
        <v>0</v>
      </c>
      <c r="T68" s="101">
        <f t="shared" si="13"/>
        <v>0</v>
      </c>
      <c r="U68" s="98"/>
      <c r="V68" s="60"/>
    </row>
    <row r="69" spans="1:23" x14ac:dyDescent="0.2">
      <c r="A69" s="110"/>
      <c r="B69" s="107"/>
      <c r="C69" s="81"/>
      <c r="D69" s="77"/>
      <c r="E69" s="57"/>
      <c r="F69" s="57"/>
      <c r="G69" s="78">
        <f t="shared" si="9"/>
        <v>0</v>
      </c>
      <c r="H69" s="77"/>
      <c r="I69" s="57"/>
      <c r="J69" s="57"/>
      <c r="K69" s="95">
        <f t="shared" si="10"/>
        <v>0</v>
      </c>
      <c r="L69" s="79"/>
      <c r="M69" s="57"/>
      <c r="N69" s="59"/>
      <c r="O69" s="95">
        <f t="shared" si="11"/>
        <v>0</v>
      </c>
      <c r="P69" s="77"/>
      <c r="Q69" s="57"/>
      <c r="R69" s="57"/>
      <c r="S69" s="95">
        <f t="shared" si="12"/>
        <v>0</v>
      </c>
      <c r="T69" s="101">
        <f t="shared" si="13"/>
        <v>0</v>
      </c>
      <c r="U69" s="98"/>
      <c r="V69" s="58"/>
    </row>
    <row r="70" spans="1:23" x14ac:dyDescent="0.2">
      <c r="A70" s="110"/>
      <c r="B70" s="107"/>
      <c r="C70" s="81"/>
      <c r="D70" s="77"/>
      <c r="E70" s="57"/>
      <c r="F70" s="57"/>
      <c r="G70" s="78">
        <f t="shared" si="9"/>
        <v>0</v>
      </c>
      <c r="H70" s="77"/>
      <c r="I70" s="57"/>
      <c r="J70" s="57"/>
      <c r="K70" s="95">
        <f t="shared" si="10"/>
        <v>0</v>
      </c>
      <c r="L70" s="79"/>
      <c r="M70" s="57"/>
      <c r="N70" s="59"/>
      <c r="O70" s="95">
        <f t="shared" si="11"/>
        <v>0</v>
      </c>
      <c r="P70" s="77"/>
      <c r="Q70" s="57"/>
      <c r="R70" s="57"/>
      <c r="S70" s="95">
        <f t="shared" si="12"/>
        <v>0</v>
      </c>
      <c r="T70" s="101">
        <f t="shared" si="13"/>
        <v>0</v>
      </c>
      <c r="U70" s="98"/>
      <c r="V70" s="60"/>
    </row>
    <row r="71" spans="1:23" x14ac:dyDescent="0.2">
      <c r="A71" s="110"/>
      <c r="B71" s="107"/>
      <c r="C71" s="81"/>
      <c r="D71" s="77"/>
      <c r="E71" s="57"/>
      <c r="F71" s="57"/>
      <c r="G71" s="78">
        <f t="shared" si="9"/>
        <v>0</v>
      </c>
      <c r="H71" s="77"/>
      <c r="I71" s="57"/>
      <c r="J71" s="57"/>
      <c r="K71" s="95">
        <f t="shared" si="10"/>
        <v>0</v>
      </c>
      <c r="L71" s="79"/>
      <c r="M71" s="57"/>
      <c r="N71" s="59"/>
      <c r="O71" s="95">
        <f t="shared" si="11"/>
        <v>0</v>
      </c>
      <c r="P71" s="77"/>
      <c r="Q71" s="57"/>
      <c r="R71" s="57"/>
      <c r="S71" s="95">
        <f t="shared" si="12"/>
        <v>0</v>
      </c>
      <c r="T71" s="101">
        <f t="shared" si="13"/>
        <v>0</v>
      </c>
      <c r="U71" s="98"/>
      <c r="V71" s="58"/>
    </row>
    <row r="72" spans="1:23" x14ac:dyDescent="0.2">
      <c r="A72" s="110"/>
      <c r="B72" s="107"/>
      <c r="C72" s="81"/>
      <c r="D72" s="77"/>
      <c r="E72" s="57"/>
      <c r="F72" s="57"/>
      <c r="G72" s="78">
        <f t="shared" si="9"/>
        <v>0</v>
      </c>
      <c r="H72" s="77"/>
      <c r="I72" s="57"/>
      <c r="J72" s="57"/>
      <c r="K72" s="95">
        <f t="shared" si="10"/>
        <v>0</v>
      </c>
      <c r="L72" s="79"/>
      <c r="M72" s="57"/>
      <c r="N72" s="59"/>
      <c r="O72" s="95">
        <f t="shared" si="11"/>
        <v>0</v>
      </c>
      <c r="P72" s="77"/>
      <c r="Q72" s="57"/>
      <c r="R72" s="57"/>
      <c r="S72" s="95">
        <f t="shared" si="12"/>
        <v>0</v>
      </c>
      <c r="T72" s="101">
        <f t="shared" si="13"/>
        <v>0</v>
      </c>
      <c r="U72" s="98"/>
      <c r="V72" s="60"/>
    </row>
    <row r="73" spans="1:23" x14ac:dyDescent="0.2">
      <c r="A73" s="110"/>
      <c r="B73" s="107"/>
      <c r="C73" s="81"/>
      <c r="D73" s="77"/>
      <c r="E73" s="57"/>
      <c r="F73" s="57"/>
      <c r="G73" s="78">
        <f t="shared" si="9"/>
        <v>0</v>
      </c>
      <c r="H73" s="77"/>
      <c r="I73" s="57"/>
      <c r="J73" s="57"/>
      <c r="K73" s="95">
        <f t="shared" si="10"/>
        <v>0</v>
      </c>
      <c r="L73" s="79"/>
      <c r="M73" s="57"/>
      <c r="N73" s="59"/>
      <c r="O73" s="95">
        <f t="shared" si="11"/>
        <v>0</v>
      </c>
      <c r="P73" s="77"/>
      <c r="Q73" s="57"/>
      <c r="R73" s="57"/>
      <c r="S73" s="95">
        <f t="shared" si="12"/>
        <v>0</v>
      </c>
      <c r="T73" s="101">
        <f t="shared" si="13"/>
        <v>0</v>
      </c>
      <c r="U73" s="98"/>
      <c r="V73" s="58"/>
    </row>
    <row r="74" spans="1:23" x14ac:dyDescent="0.2">
      <c r="A74" s="110"/>
      <c r="B74" s="107"/>
      <c r="C74" s="81"/>
      <c r="D74" s="77"/>
      <c r="E74" s="57"/>
      <c r="F74" s="57"/>
      <c r="G74" s="78">
        <f t="shared" si="9"/>
        <v>0</v>
      </c>
      <c r="H74" s="77"/>
      <c r="I74" s="57"/>
      <c r="J74" s="57"/>
      <c r="K74" s="95">
        <f t="shared" si="10"/>
        <v>0</v>
      </c>
      <c r="L74" s="79"/>
      <c r="M74" s="57"/>
      <c r="N74" s="59"/>
      <c r="O74" s="95">
        <f t="shared" si="11"/>
        <v>0</v>
      </c>
      <c r="P74" s="77"/>
      <c r="Q74" s="57"/>
      <c r="R74" s="57"/>
      <c r="S74" s="95">
        <f t="shared" si="12"/>
        <v>0</v>
      </c>
      <c r="T74" s="101">
        <f t="shared" si="13"/>
        <v>0</v>
      </c>
      <c r="U74" s="98"/>
      <c r="V74" s="60"/>
    </row>
    <row r="75" spans="1:23" x14ac:dyDescent="0.2">
      <c r="A75" s="110"/>
      <c r="B75" s="107"/>
      <c r="C75" s="81"/>
      <c r="D75" s="77"/>
      <c r="E75" s="57"/>
      <c r="F75" s="57"/>
      <c r="G75" s="78">
        <f t="shared" si="9"/>
        <v>0</v>
      </c>
      <c r="H75" s="77"/>
      <c r="I75" s="57"/>
      <c r="J75" s="57"/>
      <c r="K75" s="95">
        <f t="shared" si="10"/>
        <v>0</v>
      </c>
      <c r="L75" s="79"/>
      <c r="M75" s="57"/>
      <c r="N75" s="59"/>
      <c r="O75" s="95">
        <f t="shared" si="11"/>
        <v>0</v>
      </c>
      <c r="P75" s="77"/>
      <c r="Q75" s="57"/>
      <c r="R75" s="57"/>
      <c r="S75" s="95">
        <f t="shared" si="12"/>
        <v>0</v>
      </c>
      <c r="T75" s="101">
        <f t="shared" si="13"/>
        <v>0</v>
      </c>
      <c r="U75" s="98"/>
      <c r="V75" s="58"/>
    </row>
    <row r="76" spans="1:23" s="21" customFormat="1" x14ac:dyDescent="0.2">
      <c r="A76" s="113"/>
      <c r="B76" s="93" t="s">
        <v>17</v>
      </c>
      <c r="C76" s="87"/>
      <c r="D76" s="88">
        <f>SUM(D58:D75)</f>
        <v>0</v>
      </c>
      <c r="E76" s="89">
        <f t="shared" ref="E76:T76" si="14">SUM(E58:E75)</f>
        <v>0</v>
      </c>
      <c r="F76" s="89">
        <f t="shared" si="14"/>
        <v>0</v>
      </c>
      <c r="G76" s="90">
        <f t="shared" si="14"/>
        <v>0</v>
      </c>
      <c r="H76" s="88">
        <f t="shared" si="14"/>
        <v>0</v>
      </c>
      <c r="I76" s="89">
        <f t="shared" si="14"/>
        <v>0</v>
      </c>
      <c r="J76" s="89">
        <f t="shared" si="14"/>
        <v>0</v>
      </c>
      <c r="K76" s="90">
        <f t="shared" si="14"/>
        <v>0</v>
      </c>
      <c r="L76" s="88">
        <f t="shared" si="14"/>
        <v>0</v>
      </c>
      <c r="M76" s="89">
        <f t="shared" si="14"/>
        <v>0</v>
      </c>
      <c r="N76" s="89">
        <f t="shared" si="14"/>
        <v>0</v>
      </c>
      <c r="O76" s="90">
        <f t="shared" si="14"/>
        <v>0</v>
      </c>
      <c r="P76" s="88">
        <f t="shared" si="14"/>
        <v>0</v>
      </c>
      <c r="Q76" s="89">
        <f t="shared" si="14"/>
        <v>0</v>
      </c>
      <c r="R76" s="89">
        <f t="shared" si="14"/>
        <v>0</v>
      </c>
      <c r="S76" s="90">
        <f t="shared" si="14"/>
        <v>0</v>
      </c>
      <c r="T76" s="103">
        <f t="shared" si="14"/>
        <v>0</v>
      </c>
      <c r="U76" s="91"/>
      <c r="V76" s="92"/>
      <c r="W76" s="52"/>
    </row>
    <row r="77" spans="1:23" x14ac:dyDescent="0.2">
      <c r="A77" s="110">
        <v>5</v>
      </c>
      <c r="B77" s="107" t="s">
        <v>40</v>
      </c>
      <c r="C77" s="81"/>
      <c r="D77" s="77"/>
      <c r="E77" s="57"/>
      <c r="F77" s="57"/>
      <c r="G77" s="78">
        <f t="shared" ref="G77:G94" si="15">D77*E77*F77</f>
        <v>0</v>
      </c>
      <c r="H77" s="77"/>
      <c r="I77" s="57"/>
      <c r="J77" s="57"/>
      <c r="K77" s="95">
        <f t="shared" ref="K77:K94" si="16">H77*I77*J77</f>
        <v>0</v>
      </c>
      <c r="L77" s="79"/>
      <c r="M77" s="57"/>
      <c r="N77" s="59"/>
      <c r="O77" s="95">
        <f t="shared" ref="O77:O94" si="17">L77*M77*N77</f>
        <v>0</v>
      </c>
      <c r="P77" s="77"/>
      <c r="Q77" s="57"/>
      <c r="R77" s="57"/>
      <c r="S77" s="95">
        <f t="shared" ref="S77:S94" si="18">P77*Q77*R77</f>
        <v>0</v>
      </c>
      <c r="T77" s="101">
        <f t="shared" ref="T77:T94" si="19">G77+K77+O77+S77</f>
        <v>0</v>
      </c>
      <c r="U77" s="98"/>
      <c r="V77" s="60"/>
    </row>
    <row r="78" spans="1:23" x14ac:dyDescent="0.2">
      <c r="A78" s="110"/>
      <c r="B78" s="107"/>
      <c r="C78" s="81"/>
      <c r="D78" s="77"/>
      <c r="E78" s="57"/>
      <c r="F78" s="57"/>
      <c r="G78" s="78">
        <f t="shared" si="15"/>
        <v>0</v>
      </c>
      <c r="H78" s="77"/>
      <c r="I78" s="57"/>
      <c r="J78" s="57"/>
      <c r="K78" s="95">
        <f t="shared" si="16"/>
        <v>0</v>
      </c>
      <c r="L78" s="79"/>
      <c r="M78" s="57"/>
      <c r="N78" s="59"/>
      <c r="O78" s="95">
        <f t="shared" si="17"/>
        <v>0</v>
      </c>
      <c r="P78" s="77"/>
      <c r="Q78" s="57"/>
      <c r="R78" s="57"/>
      <c r="S78" s="95">
        <f t="shared" si="18"/>
        <v>0</v>
      </c>
      <c r="T78" s="101">
        <f t="shared" si="19"/>
        <v>0</v>
      </c>
      <c r="U78" s="98"/>
      <c r="V78" s="58"/>
    </row>
    <row r="79" spans="1:23" x14ac:dyDescent="0.2">
      <c r="A79" s="110"/>
      <c r="B79" s="107"/>
      <c r="C79" s="81"/>
      <c r="D79" s="77"/>
      <c r="E79" s="57"/>
      <c r="F79" s="57"/>
      <c r="G79" s="78">
        <f t="shared" si="15"/>
        <v>0</v>
      </c>
      <c r="H79" s="77"/>
      <c r="I79" s="57"/>
      <c r="J79" s="57"/>
      <c r="K79" s="95">
        <f t="shared" si="16"/>
        <v>0</v>
      </c>
      <c r="L79" s="79"/>
      <c r="M79" s="57"/>
      <c r="N79" s="59"/>
      <c r="O79" s="95">
        <f t="shared" si="17"/>
        <v>0</v>
      </c>
      <c r="P79" s="77"/>
      <c r="Q79" s="57"/>
      <c r="R79" s="57"/>
      <c r="S79" s="95">
        <f t="shared" si="18"/>
        <v>0</v>
      </c>
      <c r="T79" s="101">
        <f t="shared" si="19"/>
        <v>0</v>
      </c>
      <c r="U79" s="98"/>
      <c r="V79" s="60"/>
    </row>
    <row r="80" spans="1:23" x14ac:dyDescent="0.2">
      <c r="A80" s="110"/>
      <c r="B80" s="107"/>
      <c r="C80" s="81"/>
      <c r="D80" s="77"/>
      <c r="E80" s="57"/>
      <c r="F80" s="57"/>
      <c r="G80" s="78">
        <f t="shared" si="15"/>
        <v>0</v>
      </c>
      <c r="H80" s="77"/>
      <c r="I80" s="57"/>
      <c r="J80" s="57"/>
      <c r="K80" s="95">
        <f t="shared" si="16"/>
        <v>0</v>
      </c>
      <c r="L80" s="79"/>
      <c r="M80" s="57"/>
      <c r="N80" s="59"/>
      <c r="O80" s="95">
        <f t="shared" si="17"/>
        <v>0</v>
      </c>
      <c r="P80" s="77"/>
      <c r="Q80" s="57"/>
      <c r="R80" s="57"/>
      <c r="S80" s="95">
        <f t="shared" si="18"/>
        <v>0</v>
      </c>
      <c r="T80" s="101">
        <f t="shared" si="19"/>
        <v>0</v>
      </c>
      <c r="U80" s="98"/>
      <c r="V80" s="58"/>
    </row>
    <row r="81" spans="1:23" x14ac:dyDescent="0.2">
      <c r="A81" s="110"/>
      <c r="B81" s="107"/>
      <c r="C81" s="81"/>
      <c r="D81" s="77"/>
      <c r="E81" s="57"/>
      <c r="F81" s="57"/>
      <c r="G81" s="78">
        <f t="shared" si="15"/>
        <v>0</v>
      </c>
      <c r="H81" s="77"/>
      <c r="I81" s="57"/>
      <c r="J81" s="57"/>
      <c r="K81" s="95">
        <f t="shared" si="16"/>
        <v>0</v>
      </c>
      <c r="L81" s="79"/>
      <c r="M81" s="57"/>
      <c r="N81" s="59"/>
      <c r="O81" s="95">
        <f t="shared" si="17"/>
        <v>0</v>
      </c>
      <c r="P81" s="77"/>
      <c r="Q81" s="57"/>
      <c r="R81" s="57"/>
      <c r="S81" s="95">
        <f t="shared" si="18"/>
        <v>0</v>
      </c>
      <c r="T81" s="101">
        <f t="shared" si="19"/>
        <v>0</v>
      </c>
      <c r="U81" s="98"/>
      <c r="V81" s="60"/>
    </row>
    <row r="82" spans="1:23" x14ac:dyDescent="0.2">
      <c r="A82" s="110"/>
      <c r="B82" s="107"/>
      <c r="C82" s="81"/>
      <c r="D82" s="77"/>
      <c r="E82" s="57"/>
      <c r="F82" s="57"/>
      <c r="G82" s="78">
        <f t="shared" si="15"/>
        <v>0</v>
      </c>
      <c r="H82" s="77"/>
      <c r="I82" s="57"/>
      <c r="J82" s="57"/>
      <c r="K82" s="95">
        <f t="shared" si="16"/>
        <v>0</v>
      </c>
      <c r="L82" s="79"/>
      <c r="M82" s="57"/>
      <c r="N82" s="59"/>
      <c r="O82" s="95">
        <f t="shared" si="17"/>
        <v>0</v>
      </c>
      <c r="P82" s="77"/>
      <c r="Q82" s="57"/>
      <c r="R82" s="57"/>
      <c r="S82" s="95">
        <f t="shared" si="18"/>
        <v>0</v>
      </c>
      <c r="T82" s="101">
        <f t="shared" si="19"/>
        <v>0</v>
      </c>
      <c r="U82" s="98"/>
      <c r="V82" s="58"/>
    </row>
    <row r="83" spans="1:23" x14ac:dyDescent="0.2">
      <c r="A83" s="110"/>
      <c r="B83" s="107"/>
      <c r="C83" s="81"/>
      <c r="D83" s="77"/>
      <c r="E83" s="57"/>
      <c r="F83" s="57"/>
      <c r="G83" s="78">
        <f t="shared" si="15"/>
        <v>0</v>
      </c>
      <c r="H83" s="77"/>
      <c r="I83" s="57"/>
      <c r="J83" s="57"/>
      <c r="K83" s="95">
        <f t="shared" si="16"/>
        <v>0</v>
      </c>
      <c r="L83" s="79"/>
      <c r="M83" s="57"/>
      <c r="N83" s="59"/>
      <c r="O83" s="95">
        <f t="shared" si="17"/>
        <v>0</v>
      </c>
      <c r="P83" s="77"/>
      <c r="Q83" s="57"/>
      <c r="R83" s="57"/>
      <c r="S83" s="95">
        <f t="shared" si="18"/>
        <v>0</v>
      </c>
      <c r="T83" s="101">
        <f t="shared" si="19"/>
        <v>0</v>
      </c>
      <c r="U83" s="98"/>
      <c r="V83" s="60"/>
    </row>
    <row r="84" spans="1:23" x14ac:dyDescent="0.2">
      <c r="A84" s="110"/>
      <c r="B84" s="107"/>
      <c r="C84" s="81"/>
      <c r="D84" s="77"/>
      <c r="E84" s="57"/>
      <c r="F84" s="57"/>
      <c r="G84" s="78">
        <f t="shared" si="15"/>
        <v>0</v>
      </c>
      <c r="H84" s="77"/>
      <c r="I84" s="57"/>
      <c r="J84" s="57"/>
      <c r="K84" s="95">
        <f t="shared" si="16"/>
        <v>0</v>
      </c>
      <c r="L84" s="79"/>
      <c r="M84" s="57"/>
      <c r="N84" s="59"/>
      <c r="O84" s="95">
        <f t="shared" si="17"/>
        <v>0</v>
      </c>
      <c r="P84" s="77"/>
      <c r="Q84" s="57"/>
      <c r="R84" s="57"/>
      <c r="S84" s="95">
        <f t="shared" si="18"/>
        <v>0</v>
      </c>
      <c r="T84" s="101">
        <f t="shared" si="19"/>
        <v>0</v>
      </c>
      <c r="U84" s="98"/>
      <c r="V84" s="58"/>
    </row>
    <row r="85" spans="1:23" x14ac:dyDescent="0.2">
      <c r="A85" s="110"/>
      <c r="B85" s="107"/>
      <c r="C85" s="81"/>
      <c r="D85" s="77"/>
      <c r="E85" s="57"/>
      <c r="F85" s="57"/>
      <c r="G85" s="78">
        <f t="shared" si="15"/>
        <v>0</v>
      </c>
      <c r="H85" s="77"/>
      <c r="I85" s="57"/>
      <c r="J85" s="57"/>
      <c r="K85" s="95">
        <f t="shared" si="16"/>
        <v>0</v>
      </c>
      <c r="L85" s="79"/>
      <c r="M85" s="57"/>
      <c r="N85" s="59"/>
      <c r="O85" s="95">
        <f t="shared" si="17"/>
        <v>0</v>
      </c>
      <c r="P85" s="77"/>
      <c r="Q85" s="57"/>
      <c r="R85" s="57"/>
      <c r="S85" s="95">
        <f t="shared" si="18"/>
        <v>0</v>
      </c>
      <c r="T85" s="101">
        <f t="shared" si="19"/>
        <v>0</v>
      </c>
      <c r="U85" s="98"/>
      <c r="V85" s="60"/>
    </row>
    <row r="86" spans="1:23" x14ac:dyDescent="0.2">
      <c r="A86" s="110"/>
      <c r="B86" s="107"/>
      <c r="C86" s="81"/>
      <c r="D86" s="77"/>
      <c r="E86" s="57"/>
      <c r="F86" s="57"/>
      <c r="G86" s="78">
        <f t="shared" si="15"/>
        <v>0</v>
      </c>
      <c r="H86" s="77"/>
      <c r="I86" s="57"/>
      <c r="J86" s="57"/>
      <c r="K86" s="95">
        <f t="shared" si="16"/>
        <v>0</v>
      </c>
      <c r="L86" s="79"/>
      <c r="M86" s="57"/>
      <c r="N86" s="59"/>
      <c r="O86" s="95">
        <f t="shared" si="17"/>
        <v>0</v>
      </c>
      <c r="P86" s="77"/>
      <c r="Q86" s="57"/>
      <c r="R86" s="57"/>
      <c r="S86" s="95">
        <f t="shared" si="18"/>
        <v>0</v>
      </c>
      <c r="T86" s="101">
        <f t="shared" si="19"/>
        <v>0</v>
      </c>
      <c r="U86" s="98"/>
      <c r="V86" s="58"/>
    </row>
    <row r="87" spans="1:23" x14ac:dyDescent="0.2">
      <c r="A87" s="110"/>
      <c r="B87" s="107"/>
      <c r="C87" s="81"/>
      <c r="D87" s="77"/>
      <c r="E87" s="57"/>
      <c r="F87" s="57"/>
      <c r="G87" s="78">
        <f t="shared" si="15"/>
        <v>0</v>
      </c>
      <c r="H87" s="77"/>
      <c r="I87" s="57"/>
      <c r="J87" s="57"/>
      <c r="K87" s="95">
        <f t="shared" si="16"/>
        <v>0</v>
      </c>
      <c r="L87" s="79"/>
      <c r="M87" s="57"/>
      <c r="N87" s="59"/>
      <c r="O87" s="95">
        <f t="shared" si="17"/>
        <v>0</v>
      </c>
      <c r="P87" s="77"/>
      <c r="Q87" s="57"/>
      <c r="R87" s="57"/>
      <c r="S87" s="95">
        <f t="shared" si="18"/>
        <v>0</v>
      </c>
      <c r="T87" s="101">
        <f t="shared" si="19"/>
        <v>0</v>
      </c>
      <c r="U87" s="98"/>
      <c r="V87" s="60"/>
    </row>
    <row r="88" spans="1:23" x14ac:dyDescent="0.2">
      <c r="A88" s="110"/>
      <c r="B88" s="107"/>
      <c r="C88" s="81"/>
      <c r="D88" s="77"/>
      <c r="E88" s="57"/>
      <c r="F88" s="57"/>
      <c r="G88" s="78">
        <f t="shared" si="15"/>
        <v>0</v>
      </c>
      <c r="H88" s="77"/>
      <c r="I88" s="57"/>
      <c r="J88" s="57"/>
      <c r="K88" s="95">
        <f t="shared" si="16"/>
        <v>0</v>
      </c>
      <c r="L88" s="79"/>
      <c r="M88" s="57"/>
      <c r="N88" s="59"/>
      <c r="O88" s="95">
        <f t="shared" si="17"/>
        <v>0</v>
      </c>
      <c r="P88" s="77"/>
      <c r="Q88" s="57"/>
      <c r="R88" s="57"/>
      <c r="S88" s="95">
        <f t="shared" si="18"/>
        <v>0</v>
      </c>
      <c r="T88" s="101">
        <f t="shared" si="19"/>
        <v>0</v>
      </c>
      <c r="U88" s="98"/>
      <c r="V88" s="58"/>
    </row>
    <row r="89" spans="1:23" x14ac:dyDescent="0.2">
      <c r="A89" s="110"/>
      <c r="B89" s="107"/>
      <c r="C89" s="81"/>
      <c r="D89" s="77"/>
      <c r="E89" s="57"/>
      <c r="F89" s="57"/>
      <c r="G89" s="78">
        <f t="shared" si="15"/>
        <v>0</v>
      </c>
      <c r="H89" s="77"/>
      <c r="I89" s="57"/>
      <c r="J89" s="57"/>
      <c r="K89" s="95">
        <f t="shared" si="16"/>
        <v>0</v>
      </c>
      <c r="L89" s="79"/>
      <c r="M89" s="57"/>
      <c r="N89" s="59"/>
      <c r="O89" s="95">
        <f t="shared" si="17"/>
        <v>0</v>
      </c>
      <c r="P89" s="77"/>
      <c r="Q89" s="57"/>
      <c r="R89" s="57"/>
      <c r="S89" s="95">
        <f t="shared" si="18"/>
        <v>0</v>
      </c>
      <c r="T89" s="101">
        <f t="shared" si="19"/>
        <v>0</v>
      </c>
      <c r="U89" s="98"/>
      <c r="V89" s="60"/>
    </row>
    <row r="90" spans="1:23" x14ac:dyDescent="0.2">
      <c r="A90" s="110"/>
      <c r="B90" s="107"/>
      <c r="C90" s="81"/>
      <c r="D90" s="77"/>
      <c r="E90" s="57"/>
      <c r="F90" s="57"/>
      <c r="G90" s="78">
        <f t="shared" si="15"/>
        <v>0</v>
      </c>
      <c r="H90" s="77"/>
      <c r="I90" s="57"/>
      <c r="J90" s="57"/>
      <c r="K90" s="95">
        <f t="shared" si="16"/>
        <v>0</v>
      </c>
      <c r="L90" s="79"/>
      <c r="M90" s="57"/>
      <c r="N90" s="59"/>
      <c r="O90" s="95">
        <f t="shared" si="17"/>
        <v>0</v>
      </c>
      <c r="P90" s="77"/>
      <c r="Q90" s="57"/>
      <c r="R90" s="57"/>
      <c r="S90" s="95">
        <f t="shared" si="18"/>
        <v>0</v>
      </c>
      <c r="T90" s="101">
        <f t="shared" si="19"/>
        <v>0</v>
      </c>
      <c r="U90" s="98"/>
      <c r="V90" s="58"/>
    </row>
    <row r="91" spans="1:23" x14ac:dyDescent="0.2">
      <c r="A91" s="110"/>
      <c r="B91" s="107"/>
      <c r="C91" s="81"/>
      <c r="D91" s="77"/>
      <c r="E91" s="57"/>
      <c r="F91" s="57"/>
      <c r="G91" s="78">
        <f t="shared" si="15"/>
        <v>0</v>
      </c>
      <c r="H91" s="77"/>
      <c r="I91" s="57"/>
      <c r="J91" s="57"/>
      <c r="K91" s="95">
        <f t="shared" si="16"/>
        <v>0</v>
      </c>
      <c r="L91" s="79"/>
      <c r="M91" s="57"/>
      <c r="N91" s="59"/>
      <c r="O91" s="95">
        <f t="shared" si="17"/>
        <v>0</v>
      </c>
      <c r="P91" s="77"/>
      <c r="Q91" s="57"/>
      <c r="R91" s="57"/>
      <c r="S91" s="95">
        <f t="shared" si="18"/>
        <v>0</v>
      </c>
      <c r="T91" s="101">
        <f t="shared" si="19"/>
        <v>0</v>
      </c>
      <c r="U91" s="98"/>
      <c r="V91" s="60"/>
    </row>
    <row r="92" spans="1:23" x14ac:dyDescent="0.2">
      <c r="A92" s="110"/>
      <c r="B92" s="107"/>
      <c r="C92" s="81"/>
      <c r="D92" s="77"/>
      <c r="E92" s="57"/>
      <c r="F92" s="57"/>
      <c r="G92" s="78">
        <f t="shared" si="15"/>
        <v>0</v>
      </c>
      <c r="H92" s="77"/>
      <c r="I92" s="57"/>
      <c r="J92" s="57"/>
      <c r="K92" s="95">
        <f t="shared" si="16"/>
        <v>0</v>
      </c>
      <c r="L92" s="79"/>
      <c r="M92" s="57"/>
      <c r="N92" s="59"/>
      <c r="O92" s="95">
        <f t="shared" si="17"/>
        <v>0</v>
      </c>
      <c r="P92" s="77"/>
      <c r="Q92" s="57"/>
      <c r="R92" s="57"/>
      <c r="S92" s="95">
        <f t="shared" si="18"/>
        <v>0</v>
      </c>
      <c r="T92" s="101">
        <f t="shared" si="19"/>
        <v>0</v>
      </c>
      <c r="U92" s="98"/>
      <c r="V92" s="58"/>
    </row>
    <row r="93" spans="1:23" x14ac:dyDescent="0.2">
      <c r="A93" s="110"/>
      <c r="B93" s="107"/>
      <c r="C93" s="81"/>
      <c r="D93" s="77"/>
      <c r="E93" s="57"/>
      <c r="F93" s="57"/>
      <c r="G93" s="78">
        <f t="shared" si="15"/>
        <v>0</v>
      </c>
      <c r="H93" s="77"/>
      <c r="I93" s="57"/>
      <c r="J93" s="57"/>
      <c r="K93" s="95">
        <f t="shared" si="16"/>
        <v>0</v>
      </c>
      <c r="L93" s="79"/>
      <c r="M93" s="57"/>
      <c r="N93" s="59"/>
      <c r="O93" s="95">
        <f t="shared" si="17"/>
        <v>0</v>
      </c>
      <c r="P93" s="77"/>
      <c r="Q93" s="57"/>
      <c r="R93" s="57"/>
      <c r="S93" s="95">
        <f t="shared" si="18"/>
        <v>0</v>
      </c>
      <c r="T93" s="101">
        <f t="shared" si="19"/>
        <v>0</v>
      </c>
      <c r="U93" s="98"/>
      <c r="V93" s="60"/>
    </row>
    <row r="94" spans="1:23" x14ac:dyDescent="0.2">
      <c r="A94" s="110"/>
      <c r="B94" s="107"/>
      <c r="C94" s="81"/>
      <c r="D94" s="77"/>
      <c r="E94" s="57"/>
      <c r="F94" s="57"/>
      <c r="G94" s="78">
        <f t="shared" si="15"/>
        <v>0</v>
      </c>
      <c r="H94" s="77"/>
      <c r="I94" s="57"/>
      <c r="J94" s="57"/>
      <c r="K94" s="95">
        <f t="shared" si="16"/>
        <v>0</v>
      </c>
      <c r="L94" s="79"/>
      <c r="M94" s="57"/>
      <c r="N94" s="59"/>
      <c r="O94" s="95">
        <f t="shared" si="17"/>
        <v>0</v>
      </c>
      <c r="P94" s="77"/>
      <c r="Q94" s="57"/>
      <c r="R94" s="57"/>
      <c r="S94" s="95">
        <f t="shared" si="18"/>
        <v>0</v>
      </c>
      <c r="T94" s="101">
        <f t="shared" si="19"/>
        <v>0</v>
      </c>
      <c r="U94" s="98"/>
      <c r="V94" s="58"/>
    </row>
    <row r="95" spans="1:23" s="21" customFormat="1" x14ac:dyDescent="0.2">
      <c r="A95" s="113"/>
      <c r="B95" s="93" t="s">
        <v>18</v>
      </c>
      <c r="C95" s="87"/>
      <c r="D95" s="88">
        <f>SUM(D77:D94)</f>
        <v>0</v>
      </c>
      <c r="E95" s="89">
        <f t="shared" ref="E95:T95" si="20">SUM(E77:E94)</f>
        <v>0</v>
      </c>
      <c r="F95" s="89">
        <f t="shared" si="20"/>
        <v>0</v>
      </c>
      <c r="G95" s="90">
        <f t="shared" si="20"/>
        <v>0</v>
      </c>
      <c r="H95" s="88">
        <f t="shared" si="20"/>
        <v>0</v>
      </c>
      <c r="I95" s="89">
        <f t="shared" si="20"/>
        <v>0</v>
      </c>
      <c r="J95" s="89">
        <f t="shared" si="20"/>
        <v>0</v>
      </c>
      <c r="K95" s="90">
        <f t="shared" si="20"/>
        <v>0</v>
      </c>
      <c r="L95" s="88">
        <f t="shared" si="20"/>
        <v>0</v>
      </c>
      <c r="M95" s="89">
        <f t="shared" si="20"/>
        <v>0</v>
      </c>
      <c r="N95" s="89">
        <f t="shared" si="20"/>
        <v>0</v>
      </c>
      <c r="O95" s="90">
        <f t="shared" si="20"/>
        <v>0</v>
      </c>
      <c r="P95" s="88">
        <f t="shared" si="20"/>
        <v>0</v>
      </c>
      <c r="Q95" s="89">
        <f t="shared" si="20"/>
        <v>0</v>
      </c>
      <c r="R95" s="89">
        <f t="shared" si="20"/>
        <v>0</v>
      </c>
      <c r="S95" s="90">
        <f t="shared" si="20"/>
        <v>0</v>
      </c>
      <c r="T95" s="103">
        <f t="shared" si="20"/>
        <v>0</v>
      </c>
      <c r="U95" s="91"/>
      <c r="V95" s="92"/>
      <c r="W95" s="52"/>
    </row>
    <row r="96" spans="1:23" x14ac:dyDescent="0.2">
      <c r="A96" s="110">
        <v>6</v>
      </c>
      <c r="B96" s="107" t="s">
        <v>41</v>
      </c>
      <c r="C96" s="81"/>
      <c r="D96" s="77"/>
      <c r="E96" s="57"/>
      <c r="F96" s="57"/>
      <c r="G96" s="78">
        <f t="shared" ref="G96:G113" si="21">D96*E96*F96</f>
        <v>0</v>
      </c>
      <c r="H96" s="77"/>
      <c r="I96" s="57"/>
      <c r="J96" s="57"/>
      <c r="K96" s="95">
        <f t="shared" ref="K96:K113" si="22">H96*I96*J96</f>
        <v>0</v>
      </c>
      <c r="L96" s="79"/>
      <c r="M96" s="57"/>
      <c r="N96" s="59"/>
      <c r="O96" s="95">
        <f t="shared" ref="O96:O113" si="23">L96*M96*N96</f>
        <v>0</v>
      </c>
      <c r="P96" s="77"/>
      <c r="Q96" s="57"/>
      <c r="R96" s="57"/>
      <c r="S96" s="95">
        <f t="shared" ref="S96:S113" si="24">P96*Q96*R96</f>
        <v>0</v>
      </c>
      <c r="T96" s="101">
        <f t="shared" ref="T96:T113" si="25">G96+K96+O96+S96</f>
        <v>0</v>
      </c>
      <c r="U96" s="98"/>
      <c r="V96" s="60"/>
    </row>
    <row r="97" spans="1:22" x14ac:dyDescent="0.2">
      <c r="A97" s="110"/>
      <c r="B97" s="107"/>
      <c r="C97" s="81"/>
      <c r="D97" s="77"/>
      <c r="E97" s="57"/>
      <c r="F97" s="57"/>
      <c r="G97" s="78">
        <f t="shared" si="21"/>
        <v>0</v>
      </c>
      <c r="H97" s="77"/>
      <c r="I97" s="57"/>
      <c r="J97" s="57"/>
      <c r="K97" s="95">
        <f t="shared" si="22"/>
        <v>0</v>
      </c>
      <c r="L97" s="79"/>
      <c r="M97" s="57"/>
      <c r="N97" s="59"/>
      <c r="O97" s="95">
        <f t="shared" si="23"/>
        <v>0</v>
      </c>
      <c r="P97" s="77"/>
      <c r="Q97" s="57"/>
      <c r="R97" s="57"/>
      <c r="S97" s="95">
        <f t="shared" si="24"/>
        <v>0</v>
      </c>
      <c r="T97" s="101">
        <f t="shared" si="25"/>
        <v>0</v>
      </c>
      <c r="U97" s="98"/>
      <c r="V97" s="58"/>
    </row>
    <row r="98" spans="1:22" x14ac:dyDescent="0.2">
      <c r="A98" s="110"/>
      <c r="B98" s="107"/>
      <c r="C98" s="81"/>
      <c r="D98" s="77"/>
      <c r="E98" s="57"/>
      <c r="F98" s="57"/>
      <c r="G98" s="78">
        <f t="shared" si="21"/>
        <v>0</v>
      </c>
      <c r="H98" s="77"/>
      <c r="I98" s="57"/>
      <c r="J98" s="57"/>
      <c r="K98" s="95">
        <f t="shared" si="22"/>
        <v>0</v>
      </c>
      <c r="L98" s="79"/>
      <c r="M98" s="57"/>
      <c r="N98" s="59"/>
      <c r="O98" s="95">
        <f t="shared" si="23"/>
        <v>0</v>
      </c>
      <c r="P98" s="77"/>
      <c r="Q98" s="57"/>
      <c r="R98" s="57"/>
      <c r="S98" s="95">
        <f t="shared" si="24"/>
        <v>0</v>
      </c>
      <c r="T98" s="101">
        <f t="shared" si="25"/>
        <v>0</v>
      </c>
      <c r="U98" s="98"/>
      <c r="V98" s="60"/>
    </row>
    <row r="99" spans="1:22" x14ac:dyDescent="0.2">
      <c r="A99" s="110"/>
      <c r="B99" s="107"/>
      <c r="C99" s="81"/>
      <c r="D99" s="77"/>
      <c r="E99" s="57"/>
      <c r="F99" s="57"/>
      <c r="G99" s="78">
        <f t="shared" si="21"/>
        <v>0</v>
      </c>
      <c r="H99" s="77"/>
      <c r="I99" s="57"/>
      <c r="J99" s="57"/>
      <c r="K99" s="95">
        <f t="shared" si="22"/>
        <v>0</v>
      </c>
      <c r="L99" s="79"/>
      <c r="M99" s="57"/>
      <c r="N99" s="59"/>
      <c r="O99" s="95">
        <f t="shared" si="23"/>
        <v>0</v>
      </c>
      <c r="P99" s="77"/>
      <c r="Q99" s="57"/>
      <c r="R99" s="57"/>
      <c r="S99" s="95">
        <f t="shared" si="24"/>
        <v>0</v>
      </c>
      <c r="T99" s="101">
        <f t="shared" si="25"/>
        <v>0</v>
      </c>
      <c r="U99" s="98"/>
      <c r="V99" s="58"/>
    </row>
    <row r="100" spans="1:22" x14ac:dyDescent="0.2">
      <c r="A100" s="110"/>
      <c r="B100" s="107"/>
      <c r="C100" s="81"/>
      <c r="D100" s="77"/>
      <c r="E100" s="57"/>
      <c r="F100" s="57"/>
      <c r="G100" s="78">
        <f t="shared" si="21"/>
        <v>0</v>
      </c>
      <c r="H100" s="77"/>
      <c r="I100" s="57"/>
      <c r="J100" s="57"/>
      <c r="K100" s="95">
        <f t="shared" si="22"/>
        <v>0</v>
      </c>
      <c r="L100" s="79"/>
      <c r="M100" s="57"/>
      <c r="N100" s="59"/>
      <c r="O100" s="95">
        <f t="shared" si="23"/>
        <v>0</v>
      </c>
      <c r="P100" s="77"/>
      <c r="Q100" s="57"/>
      <c r="R100" s="57"/>
      <c r="S100" s="95">
        <f t="shared" si="24"/>
        <v>0</v>
      </c>
      <c r="T100" s="101">
        <f t="shared" si="25"/>
        <v>0</v>
      </c>
      <c r="U100" s="98"/>
      <c r="V100" s="60"/>
    </row>
    <row r="101" spans="1:22" x14ac:dyDescent="0.2">
      <c r="A101" s="110"/>
      <c r="B101" s="107"/>
      <c r="C101" s="81"/>
      <c r="D101" s="77"/>
      <c r="E101" s="57"/>
      <c r="F101" s="57"/>
      <c r="G101" s="78">
        <f t="shared" si="21"/>
        <v>0</v>
      </c>
      <c r="H101" s="77"/>
      <c r="I101" s="57"/>
      <c r="J101" s="57"/>
      <c r="K101" s="95">
        <f t="shared" si="22"/>
        <v>0</v>
      </c>
      <c r="L101" s="79"/>
      <c r="M101" s="57"/>
      <c r="N101" s="59"/>
      <c r="O101" s="95">
        <f t="shared" si="23"/>
        <v>0</v>
      </c>
      <c r="P101" s="77"/>
      <c r="Q101" s="57"/>
      <c r="R101" s="57"/>
      <c r="S101" s="95">
        <f t="shared" si="24"/>
        <v>0</v>
      </c>
      <c r="T101" s="101">
        <f t="shared" si="25"/>
        <v>0</v>
      </c>
      <c r="U101" s="98"/>
      <c r="V101" s="58"/>
    </row>
    <row r="102" spans="1:22" x14ac:dyDescent="0.2">
      <c r="A102" s="110"/>
      <c r="B102" s="107"/>
      <c r="C102" s="81"/>
      <c r="D102" s="77"/>
      <c r="E102" s="57"/>
      <c r="F102" s="57"/>
      <c r="G102" s="78">
        <f t="shared" si="21"/>
        <v>0</v>
      </c>
      <c r="H102" s="77"/>
      <c r="I102" s="57"/>
      <c r="J102" s="57"/>
      <c r="K102" s="95">
        <f t="shared" si="22"/>
        <v>0</v>
      </c>
      <c r="L102" s="79"/>
      <c r="M102" s="57"/>
      <c r="N102" s="59"/>
      <c r="O102" s="95">
        <f t="shared" si="23"/>
        <v>0</v>
      </c>
      <c r="P102" s="77"/>
      <c r="Q102" s="57"/>
      <c r="R102" s="57"/>
      <c r="S102" s="95">
        <f t="shared" si="24"/>
        <v>0</v>
      </c>
      <c r="T102" s="101">
        <f t="shared" si="25"/>
        <v>0</v>
      </c>
      <c r="U102" s="98"/>
      <c r="V102" s="60"/>
    </row>
    <row r="103" spans="1:22" x14ac:dyDescent="0.2">
      <c r="A103" s="110"/>
      <c r="B103" s="107"/>
      <c r="C103" s="81"/>
      <c r="D103" s="77"/>
      <c r="E103" s="57"/>
      <c r="F103" s="57"/>
      <c r="G103" s="78">
        <f t="shared" si="21"/>
        <v>0</v>
      </c>
      <c r="H103" s="77"/>
      <c r="I103" s="57"/>
      <c r="J103" s="57"/>
      <c r="K103" s="95">
        <f t="shared" si="22"/>
        <v>0</v>
      </c>
      <c r="L103" s="79"/>
      <c r="M103" s="57"/>
      <c r="N103" s="59"/>
      <c r="O103" s="95">
        <f t="shared" si="23"/>
        <v>0</v>
      </c>
      <c r="P103" s="77"/>
      <c r="Q103" s="57"/>
      <c r="R103" s="57"/>
      <c r="S103" s="95">
        <f t="shared" si="24"/>
        <v>0</v>
      </c>
      <c r="T103" s="101">
        <f t="shared" si="25"/>
        <v>0</v>
      </c>
      <c r="U103" s="98"/>
      <c r="V103" s="58"/>
    </row>
    <row r="104" spans="1:22" x14ac:dyDescent="0.2">
      <c r="A104" s="110"/>
      <c r="B104" s="107"/>
      <c r="C104" s="81"/>
      <c r="D104" s="77"/>
      <c r="E104" s="57"/>
      <c r="F104" s="57"/>
      <c r="G104" s="78">
        <f t="shared" si="21"/>
        <v>0</v>
      </c>
      <c r="H104" s="77"/>
      <c r="I104" s="57"/>
      <c r="J104" s="57"/>
      <c r="K104" s="95">
        <f t="shared" si="22"/>
        <v>0</v>
      </c>
      <c r="L104" s="79"/>
      <c r="M104" s="57"/>
      <c r="N104" s="59"/>
      <c r="O104" s="95">
        <f t="shared" si="23"/>
        <v>0</v>
      </c>
      <c r="P104" s="77"/>
      <c r="Q104" s="57"/>
      <c r="R104" s="57"/>
      <c r="S104" s="95">
        <f t="shared" si="24"/>
        <v>0</v>
      </c>
      <c r="T104" s="101">
        <f t="shared" si="25"/>
        <v>0</v>
      </c>
      <c r="U104" s="98"/>
      <c r="V104" s="60"/>
    </row>
    <row r="105" spans="1:22" x14ac:dyDescent="0.2">
      <c r="A105" s="110"/>
      <c r="B105" s="107"/>
      <c r="C105" s="81"/>
      <c r="D105" s="77"/>
      <c r="E105" s="57"/>
      <c r="F105" s="57"/>
      <c r="G105" s="78">
        <f t="shared" si="21"/>
        <v>0</v>
      </c>
      <c r="H105" s="77"/>
      <c r="I105" s="57"/>
      <c r="J105" s="57"/>
      <c r="K105" s="95">
        <f t="shared" si="22"/>
        <v>0</v>
      </c>
      <c r="L105" s="79"/>
      <c r="M105" s="57"/>
      <c r="N105" s="59"/>
      <c r="O105" s="95">
        <f t="shared" si="23"/>
        <v>0</v>
      </c>
      <c r="P105" s="77"/>
      <c r="Q105" s="57"/>
      <c r="R105" s="57"/>
      <c r="S105" s="95">
        <f t="shared" si="24"/>
        <v>0</v>
      </c>
      <c r="T105" s="101">
        <f t="shared" si="25"/>
        <v>0</v>
      </c>
      <c r="U105" s="98"/>
      <c r="V105" s="58"/>
    </row>
    <row r="106" spans="1:22" x14ac:dyDescent="0.2">
      <c r="A106" s="110"/>
      <c r="B106" s="107"/>
      <c r="C106" s="81"/>
      <c r="D106" s="77"/>
      <c r="E106" s="57"/>
      <c r="F106" s="57"/>
      <c r="G106" s="78">
        <f t="shared" si="21"/>
        <v>0</v>
      </c>
      <c r="H106" s="77"/>
      <c r="I106" s="57"/>
      <c r="J106" s="57"/>
      <c r="K106" s="95">
        <f t="shared" si="22"/>
        <v>0</v>
      </c>
      <c r="L106" s="79"/>
      <c r="M106" s="57"/>
      <c r="N106" s="59"/>
      <c r="O106" s="95">
        <f t="shared" si="23"/>
        <v>0</v>
      </c>
      <c r="P106" s="77"/>
      <c r="Q106" s="57"/>
      <c r="R106" s="57"/>
      <c r="S106" s="95">
        <f t="shared" si="24"/>
        <v>0</v>
      </c>
      <c r="T106" s="101">
        <f t="shared" si="25"/>
        <v>0</v>
      </c>
      <c r="U106" s="98"/>
      <c r="V106" s="60"/>
    </row>
    <row r="107" spans="1:22" x14ac:dyDescent="0.2">
      <c r="A107" s="110"/>
      <c r="B107" s="107"/>
      <c r="C107" s="81"/>
      <c r="D107" s="77"/>
      <c r="E107" s="57"/>
      <c r="F107" s="57"/>
      <c r="G107" s="78">
        <f t="shared" si="21"/>
        <v>0</v>
      </c>
      <c r="H107" s="77"/>
      <c r="I107" s="57"/>
      <c r="J107" s="57"/>
      <c r="K107" s="95">
        <f t="shared" si="22"/>
        <v>0</v>
      </c>
      <c r="L107" s="79"/>
      <c r="M107" s="57"/>
      <c r="N107" s="59"/>
      <c r="O107" s="95">
        <f t="shared" si="23"/>
        <v>0</v>
      </c>
      <c r="P107" s="77"/>
      <c r="Q107" s="57"/>
      <c r="R107" s="57"/>
      <c r="S107" s="95">
        <f t="shared" si="24"/>
        <v>0</v>
      </c>
      <c r="T107" s="101">
        <f t="shared" si="25"/>
        <v>0</v>
      </c>
      <c r="U107" s="98"/>
      <c r="V107" s="58"/>
    </row>
    <row r="108" spans="1:22" x14ac:dyDescent="0.2">
      <c r="A108" s="110"/>
      <c r="B108" s="107"/>
      <c r="C108" s="81"/>
      <c r="D108" s="77"/>
      <c r="E108" s="57"/>
      <c r="F108" s="57"/>
      <c r="G108" s="78">
        <f t="shared" si="21"/>
        <v>0</v>
      </c>
      <c r="H108" s="77"/>
      <c r="I108" s="57"/>
      <c r="J108" s="57"/>
      <c r="K108" s="95">
        <f t="shared" si="22"/>
        <v>0</v>
      </c>
      <c r="L108" s="79"/>
      <c r="M108" s="57"/>
      <c r="N108" s="59"/>
      <c r="O108" s="95">
        <f t="shared" si="23"/>
        <v>0</v>
      </c>
      <c r="P108" s="77"/>
      <c r="Q108" s="57"/>
      <c r="R108" s="57"/>
      <c r="S108" s="95">
        <f t="shared" si="24"/>
        <v>0</v>
      </c>
      <c r="T108" s="101">
        <f t="shared" si="25"/>
        <v>0</v>
      </c>
      <c r="U108" s="98"/>
      <c r="V108" s="60"/>
    </row>
    <row r="109" spans="1:22" x14ac:dyDescent="0.2">
      <c r="A109" s="110"/>
      <c r="B109" s="107"/>
      <c r="C109" s="81"/>
      <c r="D109" s="77"/>
      <c r="E109" s="57"/>
      <c r="F109" s="57"/>
      <c r="G109" s="78">
        <f t="shared" si="21"/>
        <v>0</v>
      </c>
      <c r="H109" s="77"/>
      <c r="I109" s="57"/>
      <c r="J109" s="57"/>
      <c r="K109" s="95">
        <f t="shared" si="22"/>
        <v>0</v>
      </c>
      <c r="L109" s="79"/>
      <c r="M109" s="57"/>
      <c r="N109" s="59"/>
      <c r="O109" s="95">
        <f t="shared" si="23"/>
        <v>0</v>
      </c>
      <c r="P109" s="77"/>
      <c r="Q109" s="57"/>
      <c r="R109" s="57"/>
      <c r="S109" s="95">
        <f t="shared" si="24"/>
        <v>0</v>
      </c>
      <c r="T109" s="101">
        <f t="shared" si="25"/>
        <v>0</v>
      </c>
      <c r="U109" s="98"/>
      <c r="V109" s="58"/>
    </row>
    <row r="110" spans="1:22" x14ac:dyDescent="0.2">
      <c r="A110" s="110"/>
      <c r="B110" s="107"/>
      <c r="C110" s="81"/>
      <c r="D110" s="77"/>
      <c r="E110" s="57"/>
      <c r="F110" s="57"/>
      <c r="G110" s="78">
        <f t="shared" si="21"/>
        <v>0</v>
      </c>
      <c r="H110" s="77"/>
      <c r="I110" s="57"/>
      <c r="J110" s="57"/>
      <c r="K110" s="95">
        <f t="shared" si="22"/>
        <v>0</v>
      </c>
      <c r="L110" s="79"/>
      <c r="M110" s="57"/>
      <c r="N110" s="59"/>
      <c r="O110" s="95">
        <f t="shared" si="23"/>
        <v>0</v>
      </c>
      <c r="P110" s="77"/>
      <c r="Q110" s="57"/>
      <c r="R110" s="57"/>
      <c r="S110" s="95">
        <f t="shared" si="24"/>
        <v>0</v>
      </c>
      <c r="T110" s="101">
        <f t="shared" si="25"/>
        <v>0</v>
      </c>
      <c r="U110" s="98"/>
      <c r="V110" s="60"/>
    </row>
    <row r="111" spans="1:22" x14ac:dyDescent="0.2">
      <c r="A111" s="110"/>
      <c r="B111" s="107"/>
      <c r="C111" s="81"/>
      <c r="D111" s="77"/>
      <c r="E111" s="57"/>
      <c r="F111" s="57"/>
      <c r="G111" s="78">
        <f t="shared" si="21"/>
        <v>0</v>
      </c>
      <c r="H111" s="77"/>
      <c r="I111" s="57"/>
      <c r="J111" s="57"/>
      <c r="K111" s="95">
        <f t="shared" si="22"/>
        <v>0</v>
      </c>
      <c r="L111" s="79"/>
      <c r="M111" s="57"/>
      <c r="N111" s="59"/>
      <c r="O111" s="95">
        <f t="shared" si="23"/>
        <v>0</v>
      </c>
      <c r="P111" s="77"/>
      <c r="Q111" s="57"/>
      <c r="R111" s="57"/>
      <c r="S111" s="95">
        <f t="shared" si="24"/>
        <v>0</v>
      </c>
      <c r="T111" s="101">
        <f t="shared" si="25"/>
        <v>0</v>
      </c>
      <c r="U111" s="98"/>
      <c r="V111" s="58"/>
    </row>
    <row r="112" spans="1:22" x14ac:dyDescent="0.2">
      <c r="A112" s="110"/>
      <c r="B112" s="107"/>
      <c r="C112" s="81"/>
      <c r="D112" s="77"/>
      <c r="E112" s="57"/>
      <c r="F112" s="57"/>
      <c r="G112" s="78">
        <f t="shared" si="21"/>
        <v>0</v>
      </c>
      <c r="H112" s="77"/>
      <c r="I112" s="57"/>
      <c r="J112" s="57"/>
      <c r="K112" s="95">
        <f t="shared" si="22"/>
        <v>0</v>
      </c>
      <c r="L112" s="79"/>
      <c r="M112" s="57"/>
      <c r="N112" s="59"/>
      <c r="O112" s="95">
        <f t="shared" si="23"/>
        <v>0</v>
      </c>
      <c r="P112" s="77"/>
      <c r="Q112" s="57"/>
      <c r="R112" s="57"/>
      <c r="S112" s="95">
        <f t="shared" si="24"/>
        <v>0</v>
      </c>
      <c r="T112" s="101">
        <f t="shared" si="25"/>
        <v>0</v>
      </c>
      <c r="U112" s="98"/>
      <c r="V112" s="60"/>
    </row>
    <row r="113" spans="1:23" x14ac:dyDescent="0.2">
      <c r="A113" s="110"/>
      <c r="B113" s="107"/>
      <c r="C113" s="81"/>
      <c r="D113" s="77"/>
      <c r="E113" s="57"/>
      <c r="F113" s="57"/>
      <c r="G113" s="78">
        <f t="shared" si="21"/>
        <v>0</v>
      </c>
      <c r="H113" s="77"/>
      <c r="I113" s="57"/>
      <c r="J113" s="57"/>
      <c r="K113" s="95">
        <f t="shared" si="22"/>
        <v>0</v>
      </c>
      <c r="L113" s="79"/>
      <c r="M113" s="57"/>
      <c r="N113" s="59"/>
      <c r="O113" s="95">
        <f t="shared" si="23"/>
        <v>0</v>
      </c>
      <c r="P113" s="77"/>
      <c r="Q113" s="57"/>
      <c r="R113" s="57"/>
      <c r="S113" s="95">
        <f t="shared" si="24"/>
        <v>0</v>
      </c>
      <c r="T113" s="101">
        <f t="shared" si="25"/>
        <v>0</v>
      </c>
      <c r="U113" s="98"/>
      <c r="V113" s="58"/>
    </row>
    <row r="114" spans="1:23" s="21" customFormat="1" x14ac:dyDescent="0.2">
      <c r="A114" s="113"/>
      <c r="B114" s="93" t="s">
        <v>19</v>
      </c>
      <c r="C114" s="87"/>
      <c r="D114" s="88">
        <f>SUM(D96:D113)</f>
        <v>0</v>
      </c>
      <c r="E114" s="89">
        <f t="shared" ref="E114:T114" si="26">SUM(E96:E113)</f>
        <v>0</v>
      </c>
      <c r="F114" s="89">
        <f t="shared" si="26"/>
        <v>0</v>
      </c>
      <c r="G114" s="90">
        <f t="shared" si="26"/>
        <v>0</v>
      </c>
      <c r="H114" s="88">
        <f t="shared" si="26"/>
        <v>0</v>
      </c>
      <c r="I114" s="89">
        <f t="shared" si="26"/>
        <v>0</v>
      </c>
      <c r="J114" s="89">
        <f t="shared" si="26"/>
        <v>0</v>
      </c>
      <c r="K114" s="90">
        <f t="shared" si="26"/>
        <v>0</v>
      </c>
      <c r="L114" s="88">
        <f t="shared" si="26"/>
        <v>0</v>
      </c>
      <c r="M114" s="89">
        <f t="shared" si="26"/>
        <v>0</v>
      </c>
      <c r="N114" s="89">
        <f t="shared" si="26"/>
        <v>0</v>
      </c>
      <c r="O114" s="90">
        <f t="shared" si="26"/>
        <v>0</v>
      </c>
      <c r="P114" s="88">
        <f t="shared" si="26"/>
        <v>0</v>
      </c>
      <c r="Q114" s="89">
        <f t="shared" si="26"/>
        <v>0</v>
      </c>
      <c r="R114" s="89">
        <f t="shared" si="26"/>
        <v>0</v>
      </c>
      <c r="S114" s="90">
        <f t="shared" si="26"/>
        <v>0</v>
      </c>
      <c r="T114" s="103">
        <f t="shared" si="26"/>
        <v>0</v>
      </c>
      <c r="U114" s="91"/>
      <c r="V114" s="92"/>
      <c r="W114" s="52"/>
    </row>
    <row r="115" spans="1:23" x14ac:dyDescent="0.2">
      <c r="A115" s="110">
        <v>7</v>
      </c>
      <c r="B115" s="107" t="s">
        <v>42</v>
      </c>
      <c r="C115" s="81"/>
      <c r="D115" s="77"/>
      <c r="E115" s="57"/>
      <c r="F115" s="57"/>
      <c r="G115" s="78">
        <f t="shared" ref="G115:G128" si="27">D115*E115*F115</f>
        <v>0</v>
      </c>
      <c r="H115" s="77"/>
      <c r="I115" s="57"/>
      <c r="J115" s="57"/>
      <c r="K115" s="95">
        <f t="shared" ref="K115:K128" si="28">H115*I115*J115</f>
        <v>0</v>
      </c>
      <c r="L115" s="79"/>
      <c r="M115" s="57"/>
      <c r="N115" s="59"/>
      <c r="O115" s="95">
        <f t="shared" ref="O115:O128" si="29">L115*M115*N115</f>
        <v>0</v>
      </c>
      <c r="P115" s="77"/>
      <c r="Q115" s="57"/>
      <c r="R115" s="57"/>
      <c r="S115" s="95">
        <f t="shared" ref="S115:S128" si="30">P115*Q115*R115</f>
        <v>0</v>
      </c>
      <c r="T115" s="101">
        <f t="shared" ref="T115:T128" si="31">G115+K115+O115+S115</f>
        <v>0</v>
      </c>
      <c r="U115" s="98"/>
      <c r="V115" s="60"/>
    </row>
    <row r="116" spans="1:23" x14ac:dyDescent="0.2">
      <c r="A116" s="110"/>
      <c r="B116" s="107"/>
      <c r="C116" s="81"/>
      <c r="D116" s="77"/>
      <c r="E116" s="57"/>
      <c r="F116" s="57"/>
      <c r="G116" s="78">
        <f>D116*E116*F116</f>
        <v>0</v>
      </c>
      <c r="H116" s="77"/>
      <c r="I116" s="57"/>
      <c r="J116" s="57"/>
      <c r="K116" s="95">
        <f t="shared" si="28"/>
        <v>0</v>
      </c>
      <c r="L116" s="79"/>
      <c r="M116" s="57"/>
      <c r="N116" s="59"/>
      <c r="O116" s="95">
        <f t="shared" si="29"/>
        <v>0</v>
      </c>
      <c r="P116" s="77"/>
      <c r="Q116" s="57"/>
      <c r="R116" s="57"/>
      <c r="S116" s="95">
        <f t="shared" si="30"/>
        <v>0</v>
      </c>
      <c r="T116" s="101">
        <f t="shared" si="31"/>
        <v>0</v>
      </c>
      <c r="U116" s="98"/>
      <c r="V116" s="60"/>
    </row>
    <row r="117" spans="1:23" x14ac:dyDescent="0.2">
      <c r="A117" s="110"/>
      <c r="B117" s="107"/>
      <c r="C117" s="81"/>
      <c r="D117" s="77"/>
      <c r="E117" s="57"/>
      <c r="F117" s="57"/>
      <c r="G117" s="78">
        <f t="shared" si="27"/>
        <v>0</v>
      </c>
      <c r="H117" s="77"/>
      <c r="I117" s="57"/>
      <c r="J117" s="57"/>
      <c r="K117" s="95">
        <f t="shared" si="28"/>
        <v>0</v>
      </c>
      <c r="L117" s="79"/>
      <c r="M117" s="57"/>
      <c r="N117" s="59"/>
      <c r="O117" s="95">
        <f t="shared" si="29"/>
        <v>0</v>
      </c>
      <c r="P117" s="77"/>
      <c r="Q117" s="57"/>
      <c r="R117" s="57"/>
      <c r="S117" s="95">
        <f>P117*Q117*R117</f>
        <v>0</v>
      </c>
      <c r="T117" s="101">
        <f t="shared" si="31"/>
        <v>0</v>
      </c>
      <c r="U117" s="98"/>
      <c r="V117" s="60"/>
    </row>
    <row r="118" spans="1:23" x14ac:dyDescent="0.2">
      <c r="A118" s="110"/>
      <c r="B118" s="107"/>
      <c r="C118" s="81"/>
      <c r="D118" s="77"/>
      <c r="E118" s="57"/>
      <c r="F118" s="57"/>
      <c r="G118" s="78">
        <f t="shared" si="27"/>
        <v>0</v>
      </c>
      <c r="H118" s="77"/>
      <c r="I118" s="57"/>
      <c r="J118" s="57"/>
      <c r="K118" s="95">
        <f>H118*I118*J118</f>
        <v>0</v>
      </c>
      <c r="L118" s="79"/>
      <c r="M118" s="57"/>
      <c r="N118" s="59"/>
      <c r="O118" s="95">
        <f t="shared" si="29"/>
        <v>0</v>
      </c>
      <c r="P118" s="77"/>
      <c r="Q118" s="57"/>
      <c r="R118" s="57"/>
      <c r="S118" s="95">
        <f t="shared" si="30"/>
        <v>0</v>
      </c>
      <c r="T118" s="101">
        <f t="shared" si="31"/>
        <v>0</v>
      </c>
      <c r="U118" s="98"/>
      <c r="V118" s="60"/>
    </row>
    <row r="119" spans="1:23" x14ac:dyDescent="0.2">
      <c r="A119" s="110"/>
      <c r="B119" s="107"/>
      <c r="C119" s="81"/>
      <c r="D119" s="77"/>
      <c r="E119" s="57"/>
      <c r="F119" s="57"/>
      <c r="G119" s="78">
        <f t="shared" si="27"/>
        <v>0</v>
      </c>
      <c r="H119" s="77"/>
      <c r="I119" s="57"/>
      <c r="J119" s="57"/>
      <c r="K119" s="95">
        <f t="shared" si="28"/>
        <v>0</v>
      </c>
      <c r="L119" s="79"/>
      <c r="M119" s="57"/>
      <c r="N119" s="59"/>
      <c r="O119" s="95">
        <f>L119*M119*N119</f>
        <v>0</v>
      </c>
      <c r="P119" s="77"/>
      <c r="Q119" s="57"/>
      <c r="R119" s="57"/>
      <c r="S119" s="95">
        <f t="shared" si="30"/>
        <v>0</v>
      </c>
      <c r="T119" s="101">
        <f t="shared" si="31"/>
        <v>0</v>
      </c>
      <c r="U119" s="98"/>
      <c r="V119" s="60"/>
    </row>
    <row r="120" spans="1:23" x14ac:dyDescent="0.2">
      <c r="A120" s="110"/>
      <c r="B120" s="107"/>
      <c r="C120" s="81"/>
      <c r="D120" s="77"/>
      <c r="E120" s="57"/>
      <c r="F120" s="57"/>
      <c r="G120" s="78">
        <f t="shared" si="27"/>
        <v>0</v>
      </c>
      <c r="H120" s="77"/>
      <c r="I120" s="57"/>
      <c r="J120" s="57"/>
      <c r="K120" s="95">
        <f t="shared" si="28"/>
        <v>0</v>
      </c>
      <c r="L120" s="79"/>
      <c r="M120" s="57"/>
      <c r="N120" s="59"/>
      <c r="O120" s="95">
        <f t="shared" si="29"/>
        <v>0</v>
      </c>
      <c r="P120" s="77"/>
      <c r="Q120" s="57"/>
      <c r="R120" s="57"/>
      <c r="S120" s="95">
        <f t="shared" si="30"/>
        <v>0</v>
      </c>
      <c r="T120" s="101">
        <f t="shared" si="31"/>
        <v>0</v>
      </c>
      <c r="U120" s="98"/>
      <c r="V120" s="60"/>
    </row>
    <row r="121" spans="1:23" x14ac:dyDescent="0.2">
      <c r="A121" s="110"/>
      <c r="B121" s="107"/>
      <c r="C121" s="81"/>
      <c r="D121" s="77"/>
      <c r="E121" s="57"/>
      <c r="F121" s="57"/>
      <c r="G121" s="78">
        <f t="shared" si="27"/>
        <v>0</v>
      </c>
      <c r="H121" s="77"/>
      <c r="I121" s="57"/>
      <c r="J121" s="57"/>
      <c r="K121" s="95">
        <f t="shared" si="28"/>
        <v>0</v>
      </c>
      <c r="L121" s="79"/>
      <c r="M121" s="57"/>
      <c r="N121" s="59"/>
      <c r="O121" s="95">
        <f t="shared" si="29"/>
        <v>0</v>
      </c>
      <c r="P121" s="77"/>
      <c r="Q121" s="57"/>
      <c r="R121" s="57"/>
      <c r="S121" s="95">
        <f t="shared" si="30"/>
        <v>0</v>
      </c>
      <c r="T121" s="101">
        <f t="shared" si="31"/>
        <v>0</v>
      </c>
      <c r="U121" s="98"/>
      <c r="V121" s="60"/>
    </row>
    <row r="122" spans="1:23" x14ac:dyDescent="0.2">
      <c r="A122" s="110"/>
      <c r="B122" s="107"/>
      <c r="C122" s="81"/>
      <c r="D122" s="77"/>
      <c r="E122" s="57"/>
      <c r="F122" s="57"/>
      <c r="G122" s="78">
        <f t="shared" si="27"/>
        <v>0</v>
      </c>
      <c r="H122" s="77"/>
      <c r="I122" s="57"/>
      <c r="J122" s="57"/>
      <c r="K122" s="95">
        <f t="shared" si="28"/>
        <v>0</v>
      </c>
      <c r="L122" s="79"/>
      <c r="M122" s="57"/>
      <c r="N122" s="59"/>
      <c r="O122" s="95">
        <f t="shared" si="29"/>
        <v>0</v>
      </c>
      <c r="P122" s="77"/>
      <c r="Q122" s="57"/>
      <c r="R122" s="57"/>
      <c r="S122" s="95">
        <f t="shared" si="30"/>
        <v>0</v>
      </c>
      <c r="T122" s="101">
        <f t="shared" si="31"/>
        <v>0</v>
      </c>
      <c r="U122" s="98"/>
      <c r="V122" s="60"/>
    </row>
    <row r="123" spans="1:23" x14ac:dyDescent="0.2">
      <c r="A123" s="110"/>
      <c r="B123" s="107"/>
      <c r="C123" s="81"/>
      <c r="D123" s="77"/>
      <c r="E123" s="57"/>
      <c r="F123" s="57"/>
      <c r="G123" s="78">
        <f t="shared" si="27"/>
        <v>0</v>
      </c>
      <c r="H123" s="77"/>
      <c r="I123" s="57"/>
      <c r="J123" s="57"/>
      <c r="K123" s="95">
        <f t="shared" si="28"/>
        <v>0</v>
      </c>
      <c r="L123" s="79"/>
      <c r="M123" s="57"/>
      <c r="N123" s="59"/>
      <c r="O123" s="95">
        <f t="shared" si="29"/>
        <v>0</v>
      </c>
      <c r="P123" s="77"/>
      <c r="Q123" s="57"/>
      <c r="R123" s="57"/>
      <c r="S123" s="95">
        <f t="shared" si="30"/>
        <v>0</v>
      </c>
      <c r="T123" s="101">
        <f t="shared" si="31"/>
        <v>0</v>
      </c>
      <c r="U123" s="98"/>
      <c r="V123" s="60"/>
    </row>
    <row r="124" spans="1:23" x14ac:dyDescent="0.2">
      <c r="A124" s="110"/>
      <c r="B124" s="107"/>
      <c r="C124" s="81"/>
      <c r="D124" s="77"/>
      <c r="E124" s="57"/>
      <c r="F124" s="57"/>
      <c r="G124" s="78">
        <f t="shared" si="27"/>
        <v>0</v>
      </c>
      <c r="H124" s="77"/>
      <c r="I124" s="57"/>
      <c r="J124" s="57"/>
      <c r="K124" s="95">
        <f t="shared" si="28"/>
        <v>0</v>
      </c>
      <c r="L124" s="79"/>
      <c r="M124" s="57"/>
      <c r="N124" s="59"/>
      <c r="O124" s="95">
        <f t="shared" si="29"/>
        <v>0</v>
      </c>
      <c r="P124" s="77"/>
      <c r="Q124" s="57"/>
      <c r="R124" s="57"/>
      <c r="S124" s="95">
        <f t="shared" si="30"/>
        <v>0</v>
      </c>
      <c r="T124" s="101">
        <f t="shared" si="31"/>
        <v>0</v>
      </c>
      <c r="U124" s="98"/>
      <c r="V124" s="60"/>
    </row>
    <row r="125" spans="1:23" x14ac:dyDescent="0.2">
      <c r="A125" s="110"/>
      <c r="B125" s="107"/>
      <c r="C125" s="81"/>
      <c r="D125" s="77"/>
      <c r="E125" s="57"/>
      <c r="F125" s="57"/>
      <c r="G125" s="78">
        <f t="shared" si="27"/>
        <v>0</v>
      </c>
      <c r="H125" s="77"/>
      <c r="I125" s="57"/>
      <c r="J125" s="57"/>
      <c r="K125" s="95">
        <f t="shared" si="28"/>
        <v>0</v>
      </c>
      <c r="L125" s="79"/>
      <c r="M125" s="57"/>
      <c r="N125" s="59"/>
      <c r="O125" s="95">
        <f t="shared" si="29"/>
        <v>0</v>
      </c>
      <c r="P125" s="77"/>
      <c r="Q125" s="57"/>
      <c r="R125" s="57"/>
      <c r="S125" s="95">
        <f t="shared" si="30"/>
        <v>0</v>
      </c>
      <c r="T125" s="101">
        <f t="shared" si="31"/>
        <v>0</v>
      </c>
      <c r="U125" s="98"/>
      <c r="V125" s="60"/>
    </row>
    <row r="126" spans="1:23" x14ac:dyDescent="0.2">
      <c r="A126" s="110"/>
      <c r="B126" s="107"/>
      <c r="C126" s="81"/>
      <c r="D126" s="77"/>
      <c r="E126" s="57"/>
      <c r="F126" s="57"/>
      <c r="G126" s="78">
        <f t="shared" si="27"/>
        <v>0</v>
      </c>
      <c r="H126" s="77"/>
      <c r="I126" s="57"/>
      <c r="J126" s="57"/>
      <c r="K126" s="95">
        <f t="shared" si="28"/>
        <v>0</v>
      </c>
      <c r="L126" s="79"/>
      <c r="M126" s="57"/>
      <c r="N126" s="59"/>
      <c r="O126" s="95">
        <f t="shared" si="29"/>
        <v>0</v>
      </c>
      <c r="P126" s="77"/>
      <c r="Q126" s="57"/>
      <c r="R126" s="57"/>
      <c r="S126" s="95">
        <f t="shared" si="30"/>
        <v>0</v>
      </c>
      <c r="T126" s="101">
        <f t="shared" si="31"/>
        <v>0</v>
      </c>
      <c r="U126" s="98"/>
      <c r="V126" s="60"/>
    </row>
    <row r="127" spans="1:23" x14ac:dyDescent="0.2">
      <c r="A127" s="110"/>
      <c r="B127" s="107"/>
      <c r="C127" s="81"/>
      <c r="D127" s="77"/>
      <c r="E127" s="57"/>
      <c r="F127" s="57"/>
      <c r="G127" s="78">
        <f t="shared" si="27"/>
        <v>0</v>
      </c>
      <c r="H127" s="77"/>
      <c r="I127" s="57"/>
      <c r="J127" s="57"/>
      <c r="K127" s="95">
        <f t="shared" si="28"/>
        <v>0</v>
      </c>
      <c r="L127" s="79"/>
      <c r="M127" s="57"/>
      <c r="N127" s="59"/>
      <c r="O127" s="95">
        <f t="shared" si="29"/>
        <v>0</v>
      </c>
      <c r="P127" s="77"/>
      <c r="Q127" s="57"/>
      <c r="R127" s="57"/>
      <c r="S127" s="95">
        <f t="shared" si="30"/>
        <v>0</v>
      </c>
      <c r="T127" s="101">
        <f t="shared" si="31"/>
        <v>0</v>
      </c>
      <c r="U127" s="98"/>
      <c r="V127" s="60"/>
    </row>
    <row r="128" spans="1:23" x14ac:dyDescent="0.2">
      <c r="A128" s="110"/>
      <c r="B128" s="107"/>
      <c r="C128" s="81"/>
      <c r="D128" s="77"/>
      <c r="E128" s="57"/>
      <c r="F128" s="57"/>
      <c r="G128" s="78">
        <f t="shared" si="27"/>
        <v>0</v>
      </c>
      <c r="H128" s="77"/>
      <c r="I128" s="57"/>
      <c r="J128" s="57"/>
      <c r="K128" s="95">
        <f t="shared" si="28"/>
        <v>0</v>
      </c>
      <c r="L128" s="79"/>
      <c r="M128" s="57"/>
      <c r="N128" s="59"/>
      <c r="O128" s="95">
        <f t="shared" si="29"/>
        <v>0</v>
      </c>
      <c r="P128" s="77"/>
      <c r="Q128" s="57"/>
      <c r="R128" s="57"/>
      <c r="S128" s="95">
        <f t="shared" si="30"/>
        <v>0</v>
      </c>
      <c r="T128" s="101">
        <f t="shared" si="31"/>
        <v>0</v>
      </c>
      <c r="U128" s="98"/>
      <c r="V128" s="60"/>
    </row>
    <row r="129" spans="1:23" s="21" customFormat="1" x14ac:dyDescent="0.2">
      <c r="A129" s="113"/>
      <c r="B129" s="93" t="s">
        <v>20</v>
      </c>
      <c r="C129" s="87"/>
      <c r="D129" s="88">
        <f>SUM(D115:D128)</f>
        <v>0</v>
      </c>
      <c r="E129" s="89">
        <f t="shared" ref="E129:T129" si="32">SUM(E115:E128)</f>
        <v>0</v>
      </c>
      <c r="F129" s="89">
        <f t="shared" si="32"/>
        <v>0</v>
      </c>
      <c r="G129" s="90">
        <f t="shared" si="32"/>
        <v>0</v>
      </c>
      <c r="H129" s="88">
        <f t="shared" si="32"/>
        <v>0</v>
      </c>
      <c r="I129" s="89">
        <f t="shared" si="32"/>
        <v>0</v>
      </c>
      <c r="J129" s="89">
        <f t="shared" si="32"/>
        <v>0</v>
      </c>
      <c r="K129" s="90">
        <f t="shared" si="32"/>
        <v>0</v>
      </c>
      <c r="L129" s="88">
        <f t="shared" si="32"/>
        <v>0</v>
      </c>
      <c r="M129" s="89">
        <f t="shared" si="32"/>
        <v>0</v>
      </c>
      <c r="N129" s="89">
        <f t="shared" si="32"/>
        <v>0</v>
      </c>
      <c r="O129" s="90">
        <f t="shared" si="32"/>
        <v>0</v>
      </c>
      <c r="P129" s="88">
        <f t="shared" si="32"/>
        <v>0</v>
      </c>
      <c r="Q129" s="89">
        <f t="shared" si="32"/>
        <v>0</v>
      </c>
      <c r="R129" s="89">
        <f t="shared" si="32"/>
        <v>0</v>
      </c>
      <c r="S129" s="90">
        <f t="shared" si="32"/>
        <v>0</v>
      </c>
      <c r="T129" s="103">
        <f t="shared" si="32"/>
        <v>0</v>
      </c>
      <c r="U129" s="91"/>
      <c r="V129" s="92"/>
      <c r="W129" s="52"/>
    </row>
    <row r="130" spans="1:23" x14ac:dyDescent="0.2">
      <c r="A130" s="110"/>
      <c r="B130" s="107" t="s">
        <v>8</v>
      </c>
      <c r="C130" s="81"/>
      <c r="D130" s="77">
        <f>+D23+D38+D57+D76+D95+D114+D129</f>
        <v>0</v>
      </c>
      <c r="E130" s="57">
        <f t="shared" ref="E130:T130" si="33">+E23+E38+E57+E76+E95+E114+E129</f>
        <v>0</v>
      </c>
      <c r="F130" s="57">
        <f t="shared" si="33"/>
        <v>0</v>
      </c>
      <c r="G130" s="78">
        <f t="shared" si="33"/>
        <v>0</v>
      </c>
      <c r="H130" s="77">
        <f t="shared" si="33"/>
        <v>0</v>
      </c>
      <c r="I130" s="57">
        <f t="shared" si="33"/>
        <v>0</v>
      </c>
      <c r="J130" s="57">
        <f t="shared" si="33"/>
        <v>0</v>
      </c>
      <c r="K130" s="95">
        <f t="shared" si="33"/>
        <v>0</v>
      </c>
      <c r="L130" s="79">
        <f t="shared" si="33"/>
        <v>0</v>
      </c>
      <c r="M130" s="57">
        <f t="shared" si="33"/>
        <v>0</v>
      </c>
      <c r="N130" s="59">
        <f t="shared" si="33"/>
        <v>0</v>
      </c>
      <c r="O130" s="95">
        <f t="shared" si="33"/>
        <v>0</v>
      </c>
      <c r="P130" s="77">
        <f t="shared" si="33"/>
        <v>0</v>
      </c>
      <c r="Q130" s="57">
        <f t="shared" si="33"/>
        <v>0</v>
      </c>
      <c r="R130" s="57">
        <f t="shared" si="33"/>
        <v>0</v>
      </c>
      <c r="S130" s="95">
        <f t="shared" si="33"/>
        <v>0</v>
      </c>
      <c r="T130" s="101">
        <f t="shared" si="33"/>
        <v>0</v>
      </c>
      <c r="U130" s="98" t="e">
        <f>SUM(#REF!+U38+U23+#REF!+#REF!+#REF!)</f>
        <v>#REF!</v>
      </c>
      <c r="V130" s="60"/>
    </row>
    <row r="131" spans="1:23" x14ac:dyDescent="0.2">
      <c r="A131" s="49"/>
      <c r="T131" s="3"/>
      <c r="V131" s="25"/>
    </row>
    <row r="132" spans="1:23" x14ac:dyDescent="0.2">
      <c r="A132" s="44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5"/>
      <c r="Q132" s="45"/>
      <c r="R132" s="45"/>
      <c r="S132" s="45"/>
      <c r="T132" s="46"/>
      <c r="U132" s="42"/>
      <c r="V132" s="51"/>
    </row>
    <row r="133" spans="1:23" x14ac:dyDescent="0.2">
      <c r="A133" s="49"/>
      <c r="P133" s="50"/>
      <c r="Q133" s="50"/>
      <c r="R133" s="50"/>
      <c r="S133" s="50"/>
      <c r="T133" s="3"/>
    </row>
    <row r="134" spans="1:23" x14ac:dyDescent="0.2">
      <c r="A134" s="49"/>
      <c r="P134" s="50"/>
      <c r="Q134" s="50"/>
      <c r="R134" s="50"/>
      <c r="S134" s="50"/>
      <c r="T134" s="3"/>
    </row>
    <row r="135" spans="1:23" x14ac:dyDescent="0.2">
      <c r="A135" s="49"/>
      <c r="P135" s="50"/>
      <c r="Q135" s="50"/>
      <c r="R135" s="50"/>
      <c r="S135" s="50"/>
      <c r="T135" s="3"/>
    </row>
    <row r="136" spans="1:23" x14ac:dyDescent="0.2">
      <c r="A136" s="49"/>
      <c r="P136" s="50"/>
      <c r="Q136" s="50"/>
      <c r="R136" s="50"/>
      <c r="S136" s="50"/>
      <c r="T136" s="3"/>
    </row>
    <row r="137" spans="1:23" x14ac:dyDescent="0.2">
      <c r="A137" s="49"/>
      <c r="P137" s="50"/>
      <c r="Q137" s="50"/>
      <c r="R137" s="50"/>
      <c r="S137" s="50"/>
      <c r="T137" s="3"/>
    </row>
    <row r="138" spans="1:23" x14ac:dyDescent="0.2">
      <c r="A138" s="49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50"/>
      <c r="Q138" s="50"/>
      <c r="R138" s="50"/>
      <c r="S138" s="50"/>
      <c r="T138" s="3"/>
    </row>
    <row r="139" spans="1:23" x14ac:dyDescent="0.2">
      <c r="A139" s="49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50"/>
      <c r="Q139" s="50"/>
      <c r="R139" s="50"/>
      <c r="S139" s="50"/>
      <c r="T139" s="3"/>
    </row>
    <row r="140" spans="1:23" x14ac:dyDescent="0.2">
      <c r="A140" s="49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50"/>
      <c r="Q140" s="50"/>
      <c r="R140" s="50"/>
      <c r="S140" s="50"/>
      <c r="T140" s="3"/>
    </row>
    <row r="141" spans="1:23" x14ac:dyDescent="0.2">
      <c r="A141" s="49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50"/>
      <c r="Q141" s="50"/>
      <c r="R141" s="50"/>
      <c r="S141" s="50"/>
      <c r="T141" s="3"/>
    </row>
    <row r="142" spans="1:23" x14ac:dyDescent="0.2">
      <c r="A142" s="44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5"/>
      <c r="Q142" s="45"/>
      <c r="R142" s="45"/>
      <c r="S142" s="45"/>
      <c r="T142" s="46"/>
      <c r="U142" s="42"/>
      <c r="V142" s="42"/>
    </row>
    <row r="143" spans="1:23" x14ac:dyDescent="0.2">
      <c r="A143" s="44"/>
      <c r="B143" s="47"/>
      <c r="C143" s="47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6"/>
      <c r="U143" s="42"/>
      <c r="V143" s="42"/>
    </row>
    <row r="144" spans="1:23" x14ac:dyDescent="0.2">
      <c r="A144" s="44"/>
      <c r="B144" s="47"/>
      <c r="C144" s="47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6"/>
      <c r="U144" s="42"/>
      <c r="V144" s="42"/>
    </row>
    <row r="145" spans="1:22" x14ac:dyDescent="0.2">
      <c r="A145" s="44"/>
      <c r="B145" s="47"/>
      <c r="C145" s="47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6"/>
      <c r="U145" s="42"/>
      <c r="V145" s="42"/>
    </row>
    <row r="146" spans="1:22" x14ac:dyDescent="0.2">
      <c r="A146" s="44"/>
      <c r="B146" s="47"/>
      <c r="C146" s="47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6"/>
      <c r="U146" s="42"/>
      <c r="V146" s="42"/>
    </row>
    <row r="147" spans="1:22" x14ac:dyDescent="0.2">
      <c r="A147" s="44"/>
      <c r="B147" s="47"/>
      <c r="C147" s="47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6"/>
      <c r="U147" s="42"/>
      <c r="V147" s="42"/>
    </row>
    <row r="148" spans="1:22" x14ac:dyDescent="0.2">
      <c r="A148" s="44"/>
      <c r="B148" s="47"/>
      <c r="C148" s="47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6"/>
      <c r="U148" s="42"/>
      <c r="V148" s="42"/>
    </row>
    <row r="149" spans="1:22" x14ac:dyDescent="0.2">
      <c r="A149" s="44"/>
      <c r="B149" s="47"/>
      <c r="C149" s="47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6"/>
      <c r="U149" s="42"/>
      <c r="V149" s="42"/>
    </row>
    <row r="150" spans="1:22" x14ac:dyDescent="0.2">
      <c r="A150" s="44"/>
      <c r="B150" s="47"/>
      <c r="C150" s="47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6"/>
      <c r="U150" s="42"/>
      <c r="V150" s="42"/>
    </row>
    <row r="151" spans="1:22" ht="24.75" thickBot="1" x14ac:dyDescent="0.25">
      <c r="A151" s="44"/>
      <c r="B151" s="48"/>
      <c r="C151" s="48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2"/>
      <c r="V151" s="42"/>
    </row>
    <row r="152" spans="1:22" ht="24.75" thickTop="1" x14ac:dyDescent="0.2">
      <c r="B152" s="115" t="s">
        <v>21</v>
      </c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V152" s="25"/>
    </row>
    <row r="153" spans="1:22" x14ac:dyDescent="0.2">
      <c r="B153" s="30" t="s">
        <v>22</v>
      </c>
      <c r="D153" s="3" t="s">
        <v>12</v>
      </c>
    </row>
    <row r="154" spans="1:22" x14ac:dyDescent="0.2">
      <c r="B154" s="30" t="s">
        <v>23</v>
      </c>
      <c r="D154" s="3">
        <v>28</v>
      </c>
    </row>
    <row r="155" spans="1:22" x14ac:dyDescent="0.2">
      <c r="B155" s="30" t="s">
        <v>24</v>
      </c>
      <c r="D155" s="3">
        <v>32</v>
      </c>
    </row>
    <row r="156" spans="1:22" x14ac:dyDescent="0.2">
      <c r="B156" s="30" t="s">
        <v>25</v>
      </c>
      <c r="D156" s="3">
        <v>27</v>
      </c>
    </row>
    <row r="157" spans="1:22" x14ac:dyDescent="0.2">
      <c r="B157" s="30" t="s">
        <v>26</v>
      </c>
      <c r="D157" s="3">
        <v>28</v>
      </c>
    </row>
    <row r="158" spans="1:22" x14ac:dyDescent="0.2">
      <c r="B158" s="30" t="s">
        <v>27</v>
      </c>
      <c r="D158" s="3">
        <v>17</v>
      </c>
    </row>
    <row r="159" spans="1:22" x14ac:dyDescent="0.2">
      <c r="B159" s="30" t="s">
        <v>28</v>
      </c>
      <c r="D159" s="3">
        <v>17</v>
      </c>
    </row>
    <row r="160" spans="1:22" x14ac:dyDescent="0.2">
      <c r="B160" s="30" t="s">
        <v>29</v>
      </c>
      <c r="D160" s="3">
        <v>20</v>
      </c>
    </row>
    <row r="161" spans="1:22" x14ac:dyDescent="0.2">
      <c r="B161" s="30" t="s">
        <v>30</v>
      </c>
      <c r="D161" s="3">
        <v>25</v>
      </c>
    </row>
    <row r="162" spans="1:22" x14ac:dyDescent="0.2">
      <c r="B162" s="30" t="s">
        <v>31</v>
      </c>
      <c r="D162" s="3">
        <v>25</v>
      </c>
    </row>
    <row r="163" spans="1:22" x14ac:dyDescent="0.2">
      <c r="B163" s="30" t="s">
        <v>32</v>
      </c>
      <c r="D163" s="3">
        <v>13</v>
      </c>
    </row>
    <row r="164" spans="1:22" x14ac:dyDescent="0.2">
      <c r="B164" s="30" t="s">
        <v>33</v>
      </c>
      <c r="D164" s="3">
        <v>4</v>
      </c>
    </row>
    <row r="165" spans="1:22" x14ac:dyDescent="0.2">
      <c r="B165" s="30" t="s">
        <v>34</v>
      </c>
      <c r="D165" s="31">
        <v>50</v>
      </c>
    </row>
    <row r="166" spans="1:22" ht="24.75" thickBot="1" x14ac:dyDescent="0.25">
      <c r="B166" s="32" t="s">
        <v>35</v>
      </c>
      <c r="C166" s="32"/>
      <c r="D166" s="33">
        <f>SUM(D154:D165)</f>
        <v>286</v>
      </c>
    </row>
    <row r="167" spans="1:22" ht="24.75" thickTop="1" x14ac:dyDescent="0.2">
      <c r="B167" s="32" t="s">
        <v>36</v>
      </c>
      <c r="C167" s="32"/>
      <c r="D167" s="3">
        <v>14</v>
      </c>
    </row>
    <row r="168" spans="1:22" ht="24.75" thickBot="1" x14ac:dyDescent="0.25">
      <c r="B168" s="32" t="s">
        <v>35</v>
      </c>
      <c r="C168" s="32"/>
      <c r="D168" s="34">
        <v>300</v>
      </c>
    </row>
    <row r="169" spans="1:22" ht="24.75" thickTop="1" x14ac:dyDescent="0.2"/>
    <row r="171" spans="1:22" ht="48" x14ac:dyDescent="0.2">
      <c r="A171" s="14"/>
      <c r="B171" s="13" t="s">
        <v>37</v>
      </c>
      <c r="C171" s="73"/>
      <c r="D171" s="22"/>
      <c r="E171" s="4"/>
      <c r="F171" s="23"/>
      <c r="G171" s="6"/>
      <c r="H171" s="26"/>
      <c r="I171" s="27"/>
      <c r="J171" s="27"/>
      <c r="K171" s="28"/>
      <c r="L171" s="5"/>
      <c r="M171" s="4"/>
      <c r="N171" s="4"/>
      <c r="O171" s="6"/>
      <c r="P171" s="5">
        <v>34</v>
      </c>
      <c r="Q171" s="4">
        <v>11500</v>
      </c>
      <c r="R171" s="4">
        <v>2</v>
      </c>
      <c r="S171" s="6">
        <f>P171*Q171*R171</f>
        <v>782000</v>
      </c>
      <c r="T171" s="7" t="e">
        <f>SUM(#REF!+#REF!)</f>
        <v>#REF!</v>
      </c>
      <c r="U171" s="39"/>
      <c r="V171" s="41" t="s">
        <v>38</v>
      </c>
    </row>
  </sheetData>
  <mergeCells count="10">
    <mergeCell ref="B152:M152"/>
    <mergeCell ref="A1:V1"/>
    <mergeCell ref="A2:V2"/>
    <mergeCell ref="D3:G3"/>
    <mergeCell ref="H3:K3"/>
    <mergeCell ref="L3:O3"/>
    <mergeCell ref="P3:S3"/>
    <mergeCell ref="T3:T4"/>
    <mergeCell ref="V3:V4"/>
    <mergeCell ref="C3:C4"/>
  </mergeCells>
  <printOptions horizontalCentered="1"/>
  <pageMargins left="0.11811023622047245" right="0.11811023622047245" top="0.31496062992125984" bottom="0.23622047244094491" header="0.15748031496062992" footer="0.15748031496062992"/>
  <pageSetup paperSize="9" scale="56" fitToHeight="0" orientation="landscape" horizontalDpi="4294967293" r:id="rId1"/>
  <headerFooter>
    <oddHeader>&amp;R&amp;"TH SarabunPSK,ธรรมดา"&amp;16&amp;P/&amp;N&amp;"-,ธรรมดา"&amp;11</oddHeader>
  </headerFooter>
  <rowBreaks count="1" manualBreakCount="1">
    <brk id="38" max="23" man="1"/>
  </rowBreaks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สรุป</vt:lpstr>
      <vt:lpstr>งานพระราชพิธีบรมราชาภิเษก Zone</vt:lpstr>
      <vt:lpstr>'งานพระราชพิธีบรมราชาภิเษก Zone'!Print_Area</vt:lpstr>
      <vt:lpstr>สรุป!Print_Area</vt:lpstr>
      <vt:lpstr>'งานพระราชพิธีบรมราชาภิเษก Zone'!Print_Titles</vt:lpstr>
      <vt:lpstr>สรุป!Print_Titles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เฟี๊ยต</dc:creator>
  <cp:keywords/>
  <dc:description/>
  <cp:lastModifiedBy>Prinn Run</cp:lastModifiedBy>
  <cp:revision/>
  <cp:lastPrinted>2019-03-01T04:00:21Z</cp:lastPrinted>
  <dcterms:created xsi:type="dcterms:W3CDTF">2010-09-30T08:47:26Z</dcterms:created>
  <dcterms:modified xsi:type="dcterms:W3CDTF">2019-03-01T05:17:20Z</dcterms:modified>
  <cp:category/>
  <cp:contentStatus/>
</cp:coreProperties>
</file>